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n22" sheetId="1" r:id="rId4"/>
    <sheet state="visible" name="Legend" sheetId="2" r:id="rId5"/>
    <sheet state="visible" name="ALL-status" sheetId="3" r:id="rId6"/>
    <sheet state="visible" name="ALL-contributing" sheetId="4" r:id="rId7"/>
    <sheet state="visible" name="CARIBE-contributing" sheetId="5" r:id="rId8"/>
  </sheets>
  <externalReferences>
    <externalReference r:id="rId9"/>
  </externalReferences>
  <definedNames>
    <definedName hidden="1" localSheetId="0" name="_xlnm._FilterDatabase">'Jun22'!$A$1:$S$254</definedName>
  </definedNames>
  <calcPr/>
  <extLst>
    <ext uri="GoogleSheetsCustomDataVersion1">
      <go:sheetsCustomData xmlns:go="http://customooxmlschemas.google.com/" r:id="rId10" roundtripDataSignature="AMtx7mizJL24yoU5pPuIGYxcpck2fqFQgQ=="/>
    </ext>
  </extLst>
</workbook>
</file>

<file path=xl/sharedStrings.xml><?xml version="1.0" encoding="utf-8"?>
<sst xmlns="http://schemas.openxmlformats.org/spreadsheetml/2006/main" count="4098" uniqueCount="461">
  <si>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</si>
  <si>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</si>
  <si>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</si>
  <si>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</si>
  <si>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</si>
  <si>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</si>
  <si>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</si>
  <si>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</si>
  <si>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</si>
  <si>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</si>
  <si>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</si>
  <si>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PRSN</t>
  </si>
  <si>
    <t>Dec 2021 Percent Data availability at IRIS DMCArchive</t>
  </si>
  <si>
    <t>Dec 2021 Percent Data availability at US-PTWC</t>
  </si>
  <si>
    <t>Jun 2022 Percent Data availability at IRIS DMCArchive</t>
  </si>
  <si>
    <t>Percent Data availability at US-NTWC</t>
  </si>
  <si>
    <t>Jun 2022 Percent Data availability at US-PTWC</t>
  </si>
  <si>
    <t>Comments:  (U) - increment of data with respect to last month (D) - decrement of data % with respect to last month</t>
  </si>
  <si>
    <t>Additional Comments</t>
  </si>
  <si>
    <t>Antartic Peninsula</t>
  </si>
  <si>
    <t>Antartica</t>
  </si>
  <si>
    <t>Atlantic</t>
  </si>
  <si>
    <t>PMSA</t>
  </si>
  <si>
    <t>IU</t>
  </si>
  <si>
    <t>BH1/BH2/BHZ</t>
  </si>
  <si>
    <t>Contributing-RTX</t>
  </si>
  <si>
    <t>Barbuda</t>
  </si>
  <si>
    <t>Antigua and Barbuda</t>
  </si>
  <si>
    <t>CARIBE</t>
  </si>
  <si>
    <t>ANWB</t>
  </si>
  <si>
    <t>CU</t>
  </si>
  <si>
    <t>BH1/BH2/BHZ/HH1/HH2/HHZ</t>
  </si>
  <si>
    <t>BHZ</t>
  </si>
  <si>
    <t>IRIS, PTWC (U)</t>
  </si>
  <si>
    <t xml:space="preserve">Dead since 2020. </t>
  </si>
  <si>
    <t>ANBD</t>
  </si>
  <si>
    <t>TR</t>
  </si>
  <si>
    <t>Down</t>
  </si>
  <si>
    <t>Aruba</t>
  </si>
  <si>
    <t>AUA2</t>
  </si>
  <si>
    <t>AX</t>
  </si>
  <si>
    <t>Unknown</t>
  </si>
  <si>
    <t>Replaced PAPH. The data is streaming into IRIS but IRIS won’t release it until all of the metadata are confirmed.</t>
  </si>
  <si>
    <t>Barbados</t>
  </si>
  <si>
    <t>BBGH</t>
  </si>
  <si>
    <t>Brazil</t>
  </si>
  <si>
    <t>PTGA</t>
  </si>
  <si>
    <t>RCBR</t>
  </si>
  <si>
    <t>SAML</t>
  </si>
  <si>
    <t>Cape Verde</t>
  </si>
  <si>
    <t>SACV</t>
  </si>
  <si>
    <t>II</t>
  </si>
  <si>
    <t>IRIS (U)</t>
  </si>
  <si>
    <t>Chile</t>
  </si>
  <si>
    <t>Pacific</t>
  </si>
  <si>
    <t>LCO</t>
  </si>
  <si>
    <t>Colombia</t>
  </si>
  <si>
    <t>ARGC</t>
  </si>
  <si>
    <t>CM</t>
  </si>
  <si>
    <t>CAP2</t>
  </si>
  <si>
    <t>BHE/BHN/BHZ/HHE/HHN/HHZ</t>
  </si>
  <si>
    <t>CRJC</t>
  </si>
  <si>
    <t>FLO2</t>
  </si>
  <si>
    <t xml:space="preserve">Data is useless because sensor is broken (2020) </t>
  </si>
  <si>
    <t>HEL</t>
  </si>
  <si>
    <t>BHE/BHN/BHZ</t>
  </si>
  <si>
    <t>LCBC</t>
  </si>
  <si>
    <t>PTWC (U)</t>
  </si>
  <si>
    <t>MON</t>
  </si>
  <si>
    <t>OCA</t>
  </si>
  <si>
    <t>PRV</t>
  </si>
  <si>
    <t>IRIS,PTWC (D)</t>
  </si>
  <si>
    <t xml:space="preserve">The station closed on Aug 15, 2019. </t>
  </si>
  <si>
    <t>RUS</t>
  </si>
  <si>
    <t>SJC</t>
  </si>
  <si>
    <t>Removed</t>
  </si>
  <si>
    <t>SMAR</t>
  </si>
  <si>
    <t>IRIS (D)</t>
  </si>
  <si>
    <t>URI</t>
  </si>
  <si>
    <t>ZAR</t>
  </si>
  <si>
    <t>Stopped receiving data 12/10/20  (Emily Wolin). Back online as of 2022.</t>
  </si>
  <si>
    <t>ROSC</t>
  </si>
  <si>
    <t>IM</t>
  </si>
  <si>
    <t>Costa Rica</t>
  </si>
  <si>
    <t>HDC</t>
  </si>
  <si>
    <t>G</t>
  </si>
  <si>
    <t>JTS</t>
  </si>
  <si>
    <t>BATAN</t>
  </si>
  <si>
    <t>OV</t>
  </si>
  <si>
    <t>HHZ</t>
  </si>
  <si>
    <t>CDITO</t>
  </si>
  <si>
    <t>COVE</t>
  </si>
  <si>
    <t>Replaces LTL</t>
  </si>
  <si>
    <t>HZTE</t>
  </si>
  <si>
    <t>INDI</t>
  </si>
  <si>
    <t>RIOS</t>
  </si>
  <si>
    <t>SAJU</t>
  </si>
  <si>
    <t>SRBA</t>
  </si>
  <si>
    <t>VRBA</t>
  </si>
  <si>
    <t>ICC1</t>
  </si>
  <si>
    <t>TC</t>
  </si>
  <si>
    <t>RAFA</t>
  </si>
  <si>
    <t>RGM0</t>
  </si>
  <si>
    <t>HHE/HHN/HHZ</t>
  </si>
  <si>
    <t>TCS1</t>
  </si>
  <si>
    <t>TRT2</t>
  </si>
  <si>
    <t>PTWC (D)</t>
  </si>
  <si>
    <t>Cuba</t>
  </si>
  <si>
    <t>GTBY</t>
  </si>
  <si>
    <t xml:space="preserve">IRIS, PTWC (D) </t>
  </si>
  <si>
    <t>CAMR</t>
  </si>
  <si>
    <t>CW</t>
  </si>
  <si>
    <t xml:space="preserve">PTWC (D) </t>
  </si>
  <si>
    <t>CCCC</t>
  </si>
  <si>
    <t>IRIS, PTWC (D)</t>
  </si>
  <si>
    <t>CHIV</t>
  </si>
  <si>
    <t>GNEO</t>
  </si>
  <si>
    <t>MARV</t>
  </si>
  <si>
    <t>Dead since 2020.</t>
  </si>
  <si>
    <t>MASC</t>
  </si>
  <si>
    <t>MGV</t>
  </si>
  <si>
    <t>NMDO</t>
  </si>
  <si>
    <t>PILO</t>
  </si>
  <si>
    <t>QMBU</t>
  </si>
  <si>
    <t>SOR</t>
  </si>
  <si>
    <t>Curacao</t>
  </si>
  <si>
    <t>HATO</t>
  </si>
  <si>
    <t>WC</t>
  </si>
  <si>
    <t>Greenland</t>
  </si>
  <si>
    <t>Denmark</t>
  </si>
  <si>
    <t>SFJD</t>
  </si>
  <si>
    <t>Dom. Republic</t>
  </si>
  <si>
    <t>SDDR</t>
  </si>
  <si>
    <t>Replaces CULB</t>
  </si>
  <si>
    <t>BADR</t>
  </si>
  <si>
    <t>DR</t>
  </si>
  <si>
    <t>BANI</t>
  </si>
  <si>
    <t>HMDR</t>
  </si>
  <si>
    <t xml:space="preserve">Replaces G.FDF </t>
  </si>
  <si>
    <t>JIDR</t>
  </si>
  <si>
    <t>MCDR</t>
  </si>
  <si>
    <t>MIDR</t>
  </si>
  <si>
    <t>NADR</t>
  </si>
  <si>
    <t>NAVI</t>
  </si>
  <si>
    <t>SADR</t>
  </si>
  <si>
    <t>SC01</t>
  </si>
  <si>
    <t xml:space="preserve"> PTWC (U)</t>
  </si>
  <si>
    <t>SDD</t>
  </si>
  <si>
    <t>SFDR</t>
  </si>
  <si>
    <t>Replaces FDF</t>
  </si>
  <si>
    <t>SFM1</t>
  </si>
  <si>
    <t>HNZ</t>
  </si>
  <si>
    <t>PCDR</t>
  </si>
  <si>
    <t>PR</t>
  </si>
  <si>
    <t>SMN1</t>
  </si>
  <si>
    <t>PODR</t>
  </si>
  <si>
    <t>ZC</t>
  </si>
  <si>
    <t>Dominica</t>
  </si>
  <si>
    <t>DLPL</t>
  </si>
  <si>
    <t>DSLB</t>
  </si>
  <si>
    <t>Cayambe</t>
  </si>
  <si>
    <t>Ecuador</t>
  </si>
  <si>
    <t>OTAV</t>
  </si>
  <si>
    <t>Galapagos</t>
  </si>
  <si>
    <t>PAYG</t>
  </si>
  <si>
    <t>El Salvador</t>
  </si>
  <si>
    <t>CEDA</t>
  </si>
  <si>
    <t>SV</t>
  </si>
  <si>
    <t>MTO3</t>
  </si>
  <si>
    <t>PACA</t>
  </si>
  <si>
    <t>IRIS (A)</t>
  </si>
  <si>
    <t>SNET</t>
  </si>
  <si>
    <t>BHZ/HHE/HHN/HHZ</t>
  </si>
  <si>
    <t>FWI</t>
  </si>
  <si>
    <t>France</t>
  </si>
  <si>
    <t>FDFM</t>
  </si>
  <si>
    <t>French Guiana</t>
  </si>
  <si>
    <t>MPG</t>
  </si>
  <si>
    <t>PBO</t>
  </si>
  <si>
    <t>MQ</t>
  </si>
  <si>
    <t>ABD</t>
  </si>
  <si>
    <t>WI</t>
  </si>
  <si>
    <t>BIM</t>
  </si>
  <si>
    <t>CBE</t>
  </si>
  <si>
    <t>DHS</t>
  </si>
  <si>
    <t>DSD</t>
  </si>
  <si>
    <t>ILAM</t>
  </si>
  <si>
    <t>MAGL</t>
  </si>
  <si>
    <t>MPOM</t>
  </si>
  <si>
    <t>SAM</t>
  </si>
  <si>
    <t>IRIS (U), PTWC (D)</t>
  </si>
  <si>
    <t>SBLM</t>
  </si>
  <si>
    <t>TDBA</t>
  </si>
  <si>
    <t>IRIS has a different network code (IU)</t>
  </si>
  <si>
    <t>Grenada</t>
  </si>
  <si>
    <t>GRGR</t>
  </si>
  <si>
    <t>Guatemala</t>
  </si>
  <si>
    <t>CHIE</t>
  </si>
  <si>
    <t>GI</t>
  </si>
  <si>
    <t xml:space="preserve">Replaced ICM. </t>
  </si>
  <si>
    <t>HUEH</t>
  </si>
  <si>
    <t>IZAB</t>
  </si>
  <si>
    <t>PETF</t>
  </si>
  <si>
    <t>RETA</t>
  </si>
  <si>
    <t>APG</t>
  </si>
  <si>
    <t>Haiti</t>
  </si>
  <si>
    <t>CAPH</t>
  </si>
  <si>
    <t>AY</t>
  </si>
  <si>
    <t>HINH</t>
  </si>
  <si>
    <t>PAPH1</t>
  </si>
  <si>
    <t>PTWC (A)</t>
  </si>
  <si>
    <t>JAKH</t>
  </si>
  <si>
    <t>CN</t>
  </si>
  <si>
    <t>LGNH</t>
  </si>
  <si>
    <t>PAPH</t>
  </si>
  <si>
    <t>(X)</t>
  </si>
  <si>
    <t>Honduras</t>
  </si>
  <si>
    <t>TGUH</t>
  </si>
  <si>
    <t>Iceland</t>
  </si>
  <si>
    <t>BORG</t>
  </si>
  <si>
    <t>Jamaica</t>
  </si>
  <si>
    <t>MTDJ</t>
  </si>
  <si>
    <t>MBJB</t>
  </si>
  <si>
    <t>JM</t>
  </si>
  <si>
    <t>STHB</t>
  </si>
  <si>
    <t>YHJB</t>
  </si>
  <si>
    <t>Kenya</t>
  </si>
  <si>
    <t>KMBO</t>
  </si>
  <si>
    <t>GE</t>
  </si>
  <si>
    <t>Replace TUIG</t>
  </si>
  <si>
    <t>Mexico</t>
  </si>
  <si>
    <t>UNM</t>
  </si>
  <si>
    <t>SLBS</t>
  </si>
  <si>
    <t>TEIG</t>
  </si>
  <si>
    <t>JRQG</t>
  </si>
  <si>
    <t>MG</t>
  </si>
  <si>
    <t>CCIG</t>
  </si>
  <si>
    <t>MX</t>
  </si>
  <si>
    <t xml:space="preserve">IRIS, PTWC (A) </t>
  </si>
  <si>
    <t>CGIG</t>
  </si>
  <si>
    <t>CJIG</t>
  </si>
  <si>
    <t xml:space="preserve">PTWC (A) </t>
  </si>
  <si>
    <t>CUIG</t>
  </si>
  <si>
    <t>HPIG</t>
  </si>
  <si>
    <t>HSIG</t>
  </si>
  <si>
    <t>LNIG</t>
  </si>
  <si>
    <t>LVIG</t>
  </si>
  <si>
    <t>MAIG</t>
  </si>
  <si>
    <t>MBIG</t>
  </si>
  <si>
    <t>MOIG</t>
  </si>
  <si>
    <t>MYIG</t>
  </si>
  <si>
    <t>PATR</t>
  </si>
  <si>
    <t>PCIG</t>
  </si>
  <si>
    <t>PNIG</t>
  </si>
  <si>
    <t>SCIG</t>
  </si>
  <si>
    <t>TGIG</t>
  </si>
  <si>
    <t>TLIG</t>
  </si>
  <si>
    <t>CLMX</t>
  </si>
  <si>
    <t>UC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</si>
  <si>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</si>
  <si>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</si>
  <si>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</si>
  <si>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</si>
  <si>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</si>
  <si>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</si>
  <si>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</si>
  <si>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</si>
  <si>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AUA1</t>
  </si>
  <si>
    <t>Nicaragua</t>
  </si>
  <si>
    <t>BOAB</t>
  </si>
  <si>
    <t>ACON</t>
  </si>
  <si>
    <t>NU</t>
  </si>
  <si>
    <t>BILN</t>
  </si>
  <si>
    <t>BLUN</t>
  </si>
  <si>
    <t>CARN</t>
  </si>
  <si>
    <t>CNGN</t>
  </si>
  <si>
    <t>CRIN</t>
  </si>
  <si>
    <t>ESPN</t>
  </si>
  <si>
    <t>LIMN</t>
  </si>
  <si>
    <t>MATN</t>
  </si>
  <si>
    <t>MGAN</t>
  </si>
  <si>
    <t>SMRN</t>
  </si>
  <si>
    <t>Norway</t>
  </si>
  <si>
    <t>KONO</t>
  </si>
  <si>
    <t>Panama</t>
  </si>
  <si>
    <t>BCIP</t>
  </si>
  <si>
    <t>BRU2</t>
  </si>
  <si>
    <t>PA</t>
  </si>
  <si>
    <t>AZU</t>
  </si>
  <si>
    <t>RP</t>
  </si>
  <si>
    <t>GMAL</t>
  </si>
  <si>
    <t>PTP</t>
  </si>
  <si>
    <t>UPD2</t>
  </si>
  <si>
    <t>Peru</t>
  </si>
  <si>
    <t>NNA</t>
  </si>
  <si>
    <t>Portugal</t>
  </si>
  <si>
    <t>CMLA</t>
  </si>
  <si>
    <t>Spain</t>
  </si>
  <si>
    <t>PAB</t>
  </si>
  <si>
    <t>St. Kitts</t>
  </si>
  <si>
    <t>SKI</t>
  </si>
  <si>
    <t>BHE/BHN/BHZ/HHE/HHN/HHHZ</t>
  </si>
  <si>
    <t>St. Lucia</t>
  </si>
  <si>
    <t>MCLT</t>
  </si>
  <si>
    <t>SLBI</t>
  </si>
  <si>
    <t>St. Vincent</t>
  </si>
  <si>
    <t>GCMP</t>
  </si>
  <si>
    <t>SVB</t>
  </si>
  <si>
    <t>Tobago</t>
  </si>
  <si>
    <t>Trinidad and Tobago</t>
  </si>
  <si>
    <t>TOSP</t>
  </si>
  <si>
    <t>Trinidad</t>
  </si>
  <si>
    <t>TRN</t>
  </si>
  <si>
    <t>Turkey</t>
  </si>
  <si>
    <t>ANTO</t>
  </si>
  <si>
    <t>Uganda</t>
  </si>
  <si>
    <t>MBAR</t>
  </si>
  <si>
    <t>BH1/BH2//BHZ</t>
  </si>
  <si>
    <t>Turks and Caicos</t>
  </si>
  <si>
    <t>UK</t>
  </si>
  <si>
    <t>GRTK</t>
  </si>
  <si>
    <t>Cayman Islands</t>
  </si>
  <si>
    <t>CBCY</t>
  </si>
  <si>
    <t>CY</t>
  </si>
  <si>
    <t>FSCY</t>
  </si>
  <si>
    <t>LCCY</t>
  </si>
  <si>
    <t>WBCY</t>
  </si>
  <si>
    <t>ASCN</t>
  </si>
  <si>
    <t>Falkland Islands</t>
  </si>
  <si>
    <t>EFI</t>
  </si>
  <si>
    <t>Scotland</t>
  </si>
  <si>
    <t>ESK</t>
  </si>
  <si>
    <t>South Georgia Islands</t>
  </si>
  <si>
    <t>HOPE</t>
  </si>
  <si>
    <t>Island of St Helena</t>
  </si>
  <si>
    <t>SHEL</t>
  </si>
  <si>
    <t>Bermuda</t>
  </si>
  <si>
    <t>BBSR</t>
  </si>
  <si>
    <t>Tristan da Cunha</t>
  </si>
  <si>
    <t>TRIS</t>
  </si>
  <si>
    <t>BHZ/BH1/BH2/HH1/HH2/HHZ</t>
  </si>
  <si>
    <t>Montserrat</t>
  </si>
  <si>
    <t>MBWH</t>
  </si>
  <si>
    <t>MV</t>
  </si>
  <si>
    <t>British Virgin Islands</t>
  </si>
  <si>
    <t>ABVI</t>
  </si>
  <si>
    <t>TBVI</t>
  </si>
  <si>
    <t>SHZ</t>
  </si>
  <si>
    <t>Puerto Rico</t>
  </si>
  <si>
    <t>USA</t>
  </si>
  <si>
    <t>PR01</t>
  </si>
  <si>
    <t>GS</t>
  </si>
  <si>
    <t>PR02</t>
  </si>
  <si>
    <t>PR03</t>
  </si>
  <si>
    <t>PR04</t>
  </si>
  <si>
    <t>PR05</t>
  </si>
  <si>
    <t>PR06</t>
  </si>
  <si>
    <t>California</t>
  </si>
  <si>
    <t>PFO</t>
  </si>
  <si>
    <t>New Mexico</t>
  </si>
  <si>
    <t>ANMO</t>
  </si>
  <si>
    <t>Florida</t>
  </si>
  <si>
    <t>DWPF</t>
  </si>
  <si>
    <t>Texas</t>
  </si>
  <si>
    <t>HKT</t>
  </si>
  <si>
    <t>Hawaii</t>
  </si>
  <si>
    <t>POHA</t>
  </si>
  <si>
    <t>SJG</t>
  </si>
  <si>
    <t>Pennsylvania</t>
  </si>
  <si>
    <t>SSPA</t>
  </si>
  <si>
    <t>Arizona</t>
  </si>
  <si>
    <t>TUC</t>
  </si>
  <si>
    <t>Tennessee</t>
  </si>
  <si>
    <t>WVT</t>
  </si>
  <si>
    <t>AGPR</t>
  </si>
  <si>
    <t>HH1/HH2/HHZ</t>
  </si>
  <si>
    <t>AOPR</t>
  </si>
  <si>
    <t>CBYP</t>
  </si>
  <si>
    <t>US Virgin Islands</t>
  </si>
  <si>
    <t>CDVI</t>
  </si>
  <si>
    <t>CELP</t>
  </si>
  <si>
    <t>CPD</t>
  </si>
  <si>
    <t>CRPR</t>
  </si>
  <si>
    <t>CUPR</t>
  </si>
  <si>
    <t>ECPR</t>
  </si>
  <si>
    <t>EMPR</t>
  </si>
  <si>
    <t>Replaced PUCM</t>
  </si>
  <si>
    <t>FAPR</t>
  </si>
  <si>
    <t>GBPR</t>
  </si>
  <si>
    <t>GCPR</t>
  </si>
  <si>
    <t>HUMP</t>
  </si>
  <si>
    <t>ICMP</t>
  </si>
  <si>
    <t>IDE</t>
  </si>
  <si>
    <t>IGPR</t>
  </si>
  <si>
    <t>IMO</t>
  </si>
  <si>
    <t>IMPR</t>
  </si>
  <si>
    <t>ISPR</t>
  </si>
  <si>
    <t>LRS</t>
  </si>
  <si>
    <t>LSP</t>
  </si>
  <si>
    <t>MLPR</t>
  </si>
  <si>
    <t>Substituted LPIG</t>
  </si>
  <si>
    <t>MPR</t>
  </si>
  <si>
    <t>MTP</t>
  </si>
  <si>
    <t xml:space="preserve">Replaced BBPJ </t>
  </si>
  <si>
    <t>OBIP</t>
  </si>
  <si>
    <t>Replaced by SMDR (2020)</t>
  </si>
  <si>
    <t>PDPR</t>
  </si>
  <si>
    <t>QBPR</t>
  </si>
  <si>
    <t>ROPR</t>
  </si>
  <si>
    <t>SJVI</t>
  </si>
  <si>
    <t>SNC1</t>
  </si>
  <si>
    <t>STVI</t>
  </si>
  <si>
    <t>UUPR</t>
  </si>
  <si>
    <t>ZCPR</t>
  </si>
  <si>
    <t>Alabama</t>
  </si>
  <si>
    <t>BRAL</t>
  </si>
  <si>
    <t>US</t>
  </si>
  <si>
    <t>JCT</t>
  </si>
  <si>
    <t>KVTX</t>
  </si>
  <si>
    <t>NATX</t>
  </si>
  <si>
    <t>Venezuela</t>
  </si>
  <si>
    <t>SDV</t>
  </si>
  <si>
    <t>BAUV</t>
  </si>
  <si>
    <t>VE</t>
  </si>
  <si>
    <t>BIRV</t>
  </si>
  <si>
    <t>CURV</t>
  </si>
  <si>
    <t>DABV</t>
  </si>
  <si>
    <t>GUIV</t>
  </si>
  <si>
    <t>IAVV</t>
  </si>
  <si>
    <t>JACV</t>
  </si>
  <si>
    <t>ORIV</t>
  </si>
  <si>
    <t>PCRV</t>
  </si>
  <si>
    <t>Zambia</t>
  </si>
  <si>
    <t>LSZ</t>
  </si>
  <si>
    <t>Dominican Republic</t>
  </si>
  <si>
    <t>SMDR</t>
  </si>
  <si>
    <t>Legend</t>
  </si>
  <si>
    <t>Color on stations</t>
  </si>
  <si>
    <t>Color on Data</t>
  </si>
  <si>
    <t>Station with 0 statistics at all 4 Monitoring Centers or not reported by one of the 4 Centers. (THIS COLOR IS NOT BEING USED)</t>
  </si>
  <si>
    <t>Green boxes for stations with more than 90% of data</t>
  </si>
  <si>
    <t>Station not reported by any of the corresponding Monitoring Centers.</t>
  </si>
  <si>
    <t>Red Boxes for stations  with less than 50% of data</t>
  </si>
  <si>
    <t>Station reported by just one of the Centers</t>
  </si>
  <si>
    <t>Blue boxes represents no statistics reported.</t>
  </si>
  <si>
    <t>Noticeable change on the current report.</t>
  </si>
  <si>
    <t>White boxes for stations with data from 50% to 89%</t>
  </si>
  <si>
    <t>Black boxes for stations with data above 100% or below 0%</t>
  </si>
  <si>
    <t>(U) - increment  (D) - decrement of data % (with respect to last month)</t>
  </si>
  <si>
    <t>(A) - added  (X) - removed station (with respect to last month)</t>
  </si>
  <si>
    <t>Bin</t>
  </si>
  <si>
    <t>Frequency</t>
  </si>
  <si>
    <t>%</t>
  </si>
  <si>
    <t>More</t>
  </si>
  <si>
    <t>Blank</t>
  </si>
  <si>
    <t>Total</t>
  </si>
  <si>
    <t>Jun22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</si>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</sst>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9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theme="1"/>
      <name val="Calibri"/>
    </font>
    <font>
      <b/>
      <sz val="9.0"/>
      <color rgb="FF000000"/>
      <name val="Calibri"/>
    </font>
    <font>
      <b/>
      <sz val="9.0"/>
      <color theme="1"/>
      <name val="Calibri"/>
    </font>
    <font>
      <sz val="11.0"/>
      <color theme="1"/>
      <name val="Calibri"/>
    </font>
    <font>
      <sz val="11.0"/>
      <color rgb="FF808080"/>
      <name val="Calibri"/>
    </font>
    <font>
      <sz val="12.0"/>
      <color rgb="FF000000"/>
      <name val="Calibri"/>
    </font>
    <font>
      <sz val="11.0"/>
      <color rgb="FFBFBFBF"/>
      <name val="Calibri"/>
    </font>
    <font>
      <sz val="11.0"/>
      <color rgb="FFFF0000"/>
      <name val="Calibri"/>
    </font>
    <font>
      <sz val="11.0"/>
      <color rgb="FF7F7F7F"/>
      <name val="Calibri"/>
    </font>
    <font>
      <b/>
      <sz val="11.0"/>
      <color rgb="FF000000"/>
      <name val="Calibri"/>
    </font>
    <font/>
    <font>
      <sz val="11.0"/>
      <color rgb="FF000000"/>
      <name val="Times New Roman"/>
    </font>
    <font>
      <sz val="11.0"/>
      <color rgb="FFFFFFFF"/>
      <name val="Calibri"/>
    </font>
    <font>
      <sz val="10.0"/>
      <color rgb="FF000000"/>
      <name val="Calibri"/>
    </font>
    <font>
      <i/>
      <sz val="11.0"/>
      <color rgb="FF000000"/>
      <name val="Calibri"/>
    </font>
    <font>
      <i/>
      <sz val="10.0"/>
      <color theme="1"/>
      <name val="Calibri"/>
    </font>
    <font>
      <sz val="10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FFA500"/>
        <bgColor rgb="FFFFA500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theme="1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2" fontId="2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 shrinkToFit="0" vertical="center" wrapText="1"/>
    </xf>
    <xf borderId="4" fillId="3" fontId="4" numFmtId="164" xfId="0" applyAlignment="1" applyBorder="1" applyFill="1" applyFont="1" applyNumberFormat="1">
      <alignment horizontal="center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" numFmtId="0" xfId="0" applyFont="1"/>
    <xf borderId="4" fillId="0" fontId="1" numFmtId="0" xfId="0" applyAlignment="1" applyBorder="1" applyFont="1">
      <alignment horizontal="center" shrinkToFit="0" vertical="center" wrapText="1"/>
    </xf>
    <xf borderId="4" fillId="0" fontId="1" numFmtId="2" xfId="0" applyAlignment="1" applyBorder="1" applyFont="1" applyNumberFormat="1">
      <alignment horizontal="center" vertical="center"/>
    </xf>
    <xf borderId="4" fillId="4" fontId="1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1" numFmtId="164" xfId="0" applyAlignment="1" applyBorder="1" applyFont="1" applyNumberFormat="1">
      <alignment horizontal="center" vertical="center"/>
    </xf>
    <xf borderId="5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2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4" fillId="4" fontId="5" numFmtId="0" xfId="0" applyAlignment="1" applyBorder="1" applyFont="1">
      <alignment horizontal="center" vertical="center"/>
    </xf>
    <xf borderId="4" fillId="5" fontId="5" numFmtId="0" xfId="0" applyAlignment="1" applyBorder="1" applyFill="1" applyFont="1">
      <alignment horizontal="center" shrinkToFit="0" vertical="center" wrapText="1"/>
    </xf>
    <xf borderId="4" fillId="5" fontId="5" numFmtId="0" xfId="0" applyAlignment="1" applyBorder="1" applyFont="1">
      <alignment horizontal="center" vertical="center"/>
    </xf>
    <xf borderId="4" fillId="6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horizontal="center"/>
    </xf>
    <xf borderId="4" fillId="3" fontId="5" numFmtId="0" xfId="0" applyAlignment="1" applyBorder="1" applyFont="1">
      <alignment horizontal="center" vertical="center"/>
    </xf>
    <xf borderId="4" fillId="0" fontId="5" numFmtId="2" xfId="0" applyAlignment="1" applyBorder="1" applyFont="1" applyNumberFormat="1">
      <alignment horizontal="center" shrinkToFit="0" vertical="center" wrapText="1"/>
    </xf>
    <xf borderId="4" fillId="5" fontId="1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1" fillId="4" fontId="1" numFmtId="0" xfId="0" applyAlignment="1" applyBorder="1" applyFont="1">
      <alignment horizontal="center" vertical="center"/>
    </xf>
    <xf borderId="5" fillId="0" fontId="5" numFmtId="2" xfId="0" applyAlignment="1" applyBorder="1" applyFont="1" applyNumberFormat="1">
      <alignment horizontal="center" shrinkToFit="0" vertical="center" wrapText="1"/>
    </xf>
    <xf borderId="2" fillId="4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8" fillId="4" fontId="1" numFmtId="0" xfId="0" applyAlignment="1" applyBorder="1" applyFont="1">
      <alignment horizontal="center" vertical="center"/>
    </xf>
    <xf borderId="4" fillId="0" fontId="1" numFmtId="2" xfId="0" applyAlignment="1" applyBorder="1" applyFont="1" applyNumberFormat="1">
      <alignment horizontal="center" shrinkToFit="0" vertical="center" wrapText="1"/>
    </xf>
    <xf borderId="8" fillId="5" fontId="5" numFmtId="0" xfId="0" applyAlignment="1" applyBorder="1" applyFont="1">
      <alignment horizontal="center" vertical="center"/>
    </xf>
    <xf borderId="8" fillId="4" fontId="5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4" fillId="4" fontId="5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6" fillId="7" fontId="1" numFmtId="0" xfId="0" applyAlignment="1" applyBorder="1" applyFill="1" applyFont="1">
      <alignment horizontal="center" vertical="center"/>
    </xf>
    <xf borderId="4" fillId="0" fontId="1" numFmtId="0" xfId="0" applyBorder="1" applyFont="1"/>
    <xf borderId="4" fillId="0" fontId="6" numFmtId="0" xfId="0" applyAlignment="1" applyBorder="1" applyFont="1">
      <alignment horizontal="left" vertical="center"/>
    </xf>
    <xf borderId="4" fillId="3" fontId="1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4" fillId="3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10" fillId="0" fontId="1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7" fontId="1" numFmtId="0" xfId="0" applyAlignment="1" applyBorder="1" applyFont="1">
      <alignment horizont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left" shrinkToFit="0" vertical="center" wrapText="1"/>
    </xf>
    <xf borderId="5" fillId="0" fontId="11" numFmtId="0" xfId="0" applyAlignment="1" applyBorder="1" applyFont="1">
      <alignment horizontal="center" vertical="center"/>
    </xf>
    <xf borderId="11" fillId="0" fontId="12" numFmtId="0" xfId="0" applyBorder="1" applyFont="1"/>
    <xf borderId="6" fillId="0" fontId="12" numFmtId="0" xfId="0" applyBorder="1" applyFont="1"/>
    <xf borderId="5" fillId="0" fontId="1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5" fillId="7" fontId="1" numFmtId="0" xfId="0" applyAlignment="1" applyBorder="1" applyFont="1">
      <alignment horizontal="center" shrinkToFit="0" vertical="top" wrapText="1"/>
    </xf>
    <xf borderId="5" fillId="8" fontId="1" numFmtId="2" xfId="0" applyAlignment="1" applyBorder="1" applyFill="1" applyFont="1" applyNumberFormat="1">
      <alignment horizontal="center" shrinkToFit="0" vertical="center" wrapText="1"/>
    </xf>
    <xf borderId="5" fillId="9" fontId="1" numFmtId="0" xfId="0" applyAlignment="1" applyBorder="1" applyFill="1" applyFont="1">
      <alignment horizontal="center" shrinkToFit="0" vertical="center" wrapText="1"/>
    </xf>
    <xf borderId="5" fillId="10" fontId="5" numFmtId="2" xfId="0" applyAlignment="1" applyBorder="1" applyFill="1" applyFont="1" applyNumberFormat="1">
      <alignment horizontal="center" shrinkToFit="0" vertical="center" wrapText="1"/>
    </xf>
    <xf borderId="5" fillId="4" fontId="1" numFmtId="0" xfId="0" applyAlignment="1" applyBorder="1" applyFont="1">
      <alignment horizontal="center" vertical="center"/>
    </xf>
    <xf borderId="5" fillId="11" fontId="1" numFmtId="2" xfId="0" applyAlignment="1" applyBorder="1" applyFill="1" applyFont="1" applyNumberFormat="1">
      <alignment horizontal="center" shrinkToFit="0" vertical="center" wrapText="1"/>
    </xf>
    <xf borderId="5" fillId="6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wrapText="1"/>
    </xf>
    <xf borderId="5" fillId="12" fontId="14" numFmtId="0" xfId="0" applyAlignment="1" applyBorder="1" applyFill="1" applyFont="1">
      <alignment horizontal="center" shrinkToFit="0" wrapText="1"/>
    </xf>
    <xf borderId="0" fillId="0" fontId="2" numFmtId="0" xfId="0" applyAlignment="1" applyFont="1">
      <alignment horizontal="center"/>
    </xf>
    <xf borderId="12" fillId="0" fontId="15" numFmtId="0" xfId="0" applyAlignment="1" applyBorder="1" applyFont="1">
      <alignment horizontal="center" vertical="center"/>
    </xf>
    <xf borderId="13" fillId="0" fontId="12" numFmtId="0" xfId="0" applyBorder="1" applyFont="1"/>
    <xf borderId="14" fillId="0" fontId="12" numFmtId="0" xfId="0" applyBorder="1" applyFont="1"/>
    <xf borderId="0" fillId="0" fontId="15" numFmtId="0" xfId="0" applyAlignment="1" applyFont="1">
      <alignment horizontal="center"/>
    </xf>
    <xf borderId="15" fillId="0" fontId="16" numFmtId="0" xfId="0" applyAlignment="1" applyBorder="1" applyFont="1">
      <alignment horizontal="center"/>
    </xf>
    <xf borderId="16" fillId="0" fontId="16" numFmtId="0" xfId="0" applyAlignment="1" applyBorder="1" applyFont="1">
      <alignment horizontal="center"/>
    </xf>
    <xf borderId="17" fillId="0" fontId="17" numFmtId="0" xfId="0" applyAlignment="1" applyBorder="1" applyFont="1">
      <alignment horizontal="center" vertical="center"/>
    </xf>
    <xf borderId="0" fillId="0" fontId="17" numFmtId="0" xfId="0" applyAlignment="1" applyFont="1">
      <alignment horizontal="center"/>
    </xf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9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horizontal="center" vertical="center"/>
    </xf>
    <xf borderId="19" fillId="0" fontId="1" numFmtId="9" xfId="0" applyAlignment="1" applyBorder="1" applyFont="1" applyNumberFormat="1">
      <alignment horizontal="center" vertical="center"/>
    </xf>
    <xf borderId="18" fillId="0" fontId="18" numFmtId="0" xfId="0" applyAlignment="1" applyBorder="1" applyFont="1">
      <alignment horizontal="center" vertical="center"/>
    </xf>
    <xf borderId="0" fillId="0" fontId="18" numFmtId="0" xfId="0" applyAlignment="1" applyFont="1">
      <alignment horizontal="center"/>
    </xf>
    <xf borderId="20" fillId="0" fontId="18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6" fillId="0" fontId="12" numFmtId="0" xfId="0" applyBorder="1" applyFont="1"/>
    <xf borderId="17" fillId="0" fontId="12" numFmtId="0" xfId="0" applyBorder="1" applyFont="1"/>
    <xf borderId="1" fillId="0" fontId="5" numFmtId="0" xfId="0" applyAlignment="1" applyBorder="1" applyFont="1">
      <alignment horizontal="center" vertical="center"/>
    </xf>
    <xf borderId="2" fillId="4" fontId="5" numFmtId="0" xfId="0" applyAlignment="1" applyBorder="1" applyFont="1">
      <alignment horizontal="center" vertical="center"/>
    </xf>
    <xf borderId="8" fillId="4" fontId="5" numFmtId="0" xfId="0" applyAlignment="1" applyBorder="1" applyFont="1">
      <alignment horizontal="center" shrinkToFit="0" vertical="center" wrapText="1"/>
    </xf>
    <xf borderId="15" fillId="0" fontId="1" numFmtId="49" xfId="0" applyBorder="1" applyFont="1" applyNumberFormat="1"/>
    <xf borderId="23" fillId="0" fontId="1" numFmtId="0" xfId="0" applyBorder="1" applyFont="1"/>
    <xf borderId="24" fillId="0" fontId="1" numFmtId="0" xfId="0" applyBorder="1" applyFont="1"/>
    <xf borderId="25" fillId="0" fontId="1" numFmtId="0" xfId="0" applyBorder="1" applyFont="1"/>
    <xf borderId="12" fillId="0" fontId="16" numFmtId="0" xfId="0" applyAlignment="1" applyBorder="1" applyFont="1">
      <alignment horizontal="center" vertical="center"/>
    </xf>
    <xf borderId="13" fillId="0" fontId="16" numFmtId="0" xfId="0" applyAlignment="1" applyBorder="1" applyFont="1">
      <alignment horizontal="center" vertical="center"/>
    </xf>
    <xf borderId="14" fillId="0" fontId="17" numFmtId="0" xfId="0" applyAlignment="1" applyBorder="1" applyFont="1">
      <alignment horizontal="center" vertical="center"/>
    </xf>
    <xf borderId="26" fillId="0" fontId="1" numFmtId="0" xfId="0" applyBorder="1" applyFont="1"/>
    <xf borderId="27" fillId="0" fontId="1" numFmtId="0" xfId="0" applyBorder="1" applyFont="1"/>
    <xf borderId="19" fillId="0" fontId="1" numFmtId="0" xfId="0" applyBorder="1" applyFont="1"/>
    <xf borderId="17" fillId="0" fontId="18" numFmtId="10" xfId="0" applyAlignment="1" applyBorder="1" applyFont="1" applyNumberFormat="1">
      <alignment horizontal="center" vertical="center"/>
    </xf>
    <xf borderId="5" fillId="0" fontId="1" numFmtId="0" xfId="0" applyBorder="1" applyFont="1"/>
    <xf borderId="28" fillId="0" fontId="1" numFmtId="0" xfId="0" applyBorder="1" applyFont="1"/>
    <xf borderId="19" fillId="0" fontId="18" numFmtId="10" xfId="0" applyAlignment="1" applyBorder="1" applyFont="1" applyNumberFormat="1">
      <alignment horizontal="center" vertical="center"/>
    </xf>
    <xf borderId="29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22" fillId="0" fontId="1" numFmtId="0" xfId="0" applyBorder="1" applyFont="1"/>
    <xf borderId="0" fillId="0" fontId="18" numFmtId="0" xfId="0" applyAlignment="1" applyFont="1">
      <alignment horizontal="center" vertical="center"/>
    </xf>
    <xf borderId="21" fillId="0" fontId="18" numFmtId="0" xfId="0" applyAlignment="1" applyBorder="1" applyFont="1">
      <alignment horizontal="center" vertical="center"/>
    </xf>
    <xf borderId="22" fillId="0" fontId="18" numFmtId="0" xfId="0" applyAlignment="1" applyBorder="1" applyFont="1">
      <alignment horizontal="center" vertical="center"/>
    </xf>
  </cellXfs>
  <cellStyles count="1">
    <cellStyle xfId="0" name="Normal" builtinId="0"/>
  </cellStyles>
  <dxfs count="4">
    <dxf>
      <font>
        <b/>
        <color rgb="FFFFFFFF"/>
      </font>
      <fill>
        <patternFill patternType="solid">
          <fgColor rgb="FF000000"/>
          <bgColor rgb="FF000000"/>
        </patternFill>
      </fill>
      <border/>
    </dxf>
    <dxf>
      <font>
        <sz val="11.0"/>
        <color rgb="FF000000"/>
        <name val="Calibri"/>
      </font>
      <fill>
        <patternFill patternType="solid">
          <fgColor rgb="FF93CDDD"/>
          <bgColor rgb="FF93CDDD"/>
        </patternFill>
      </fill>
      <border/>
    </dxf>
    <dxf>
      <font>
        <sz val="11.0"/>
        <color rgb="FF000000"/>
        <name val="Calibri"/>
      </font>
      <fill>
        <patternFill patternType="solid">
          <fgColor rgb="FFD99694"/>
          <bgColor rgb="FFD99694"/>
        </patternFill>
      </fill>
      <border/>
    </dxf>
    <dxf>
      <font>
        <sz val="11.0"/>
        <color rgb="FF000000"/>
        <name val="Calibri"/>
      </font>
      <fill>
        <patternFill patternType="solid">
          <fgColor rgb="FFC3D69B"/>
          <bgColor rgb="FFC3D69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43"/>
    <col customWidth="1" min="2" max="2" width="19.43"/>
    <col customWidth="1" min="3" max="3" width="8.86"/>
    <col customWidth="1" min="4" max="4" width="9.43"/>
    <col customWidth="1" min="5" max="5" width="9.86"/>
    <col customWidth="1" min="6" max="6" width="11.86"/>
    <col customWidth="1" min="7" max="7" width="9.43"/>
    <col customWidth="1" hidden="1" min="8" max="8" width="9.0"/>
    <col customWidth="1" min="9" max="9" width="17.0"/>
    <col customWidth="1" hidden="1" min="10" max="10" width="6.43"/>
    <col customWidth="1" min="11" max="11" width="6.43"/>
    <col customWidth="1" hidden="1" min="13" max="13" width="15.43"/>
    <col customWidth="1" min="14" max="14" width="12.0"/>
    <col customWidth="1" min="15" max="15" width="10.86"/>
    <col customWidth="1" min="16" max="16" width="11.43"/>
    <col customWidth="1" hidden="1" min="17" max="17" width="10.14"/>
    <col customWidth="1" min="18" max="18" width="10.43"/>
    <col customWidth="1" min="19" max="19" width="33.43"/>
    <col customWidth="1" min="20" max="20" width="97.86"/>
  </cols>
  <sheetData>
    <row r="1" ht="61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6" t="s">
        <v>12</v>
      </c>
      <c r="O1" s="6" t="s">
        <v>13</v>
      </c>
      <c r="P1" s="7" t="s">
        <v>14</v>
      </c>
      <c r="Q1" s="6" t="s">
        <v>15</v>
      </c>
      <c r="R1" s="8" t="s">
        <v>16</v>
      </c>
      <c r="S1" s="9" t="s">
        <v>17</v>
      </c>
      <c r="T1" s="10" t="s">
        <v>18</v>
      </c>
      <c r="U1" s="11"/>
      <c r="V1" s="11"/>
      <c r="W1" s="11"/>
      <c r="X1" s="11"/>
      <c r="Y1" s="11"/>
      <c r="Z1" s="11"/>
    </row>
    <row r="2" ht="31.5" customHeight="1">
      <c r="A2" s="12" t="s">
        <v>19</v>
      </c>
      <c r="B2" s="12" t="s">
        <v>20</v>
      </c>
      <c r="C2" s="12" t="s">
        <v>21</v>
      </c>
      <c r="D2" s="13">
        <v>-64.775</v>
      </c>
      <c r="E2" s="13">
        <v>-64.05</v>
      </c>
      <c r="F2" s="14" t="s">
        <v>22</v>
      </c>
      <c r="G2" s="15" t="s">
        <v>23</v>
      </c>
      <c r="H2" s="16"/>
      <c r="I2" s="16" t="s">
        <v>24</v>
      </c>
      <c r="J2" s="17"/>
      <c r="K2" s="17"/>
      <c r="L2" s="18" t="s">
        <v>25</v>
      </c>
      <c r="M2" s="19"/>
      <c r="N2" s="19">
        <v>100.0</v>
      </c>
      <c r="O2" s="19"/>
      <c r="P2" s="20">
        <v>100.0</v>
      </c>
      <c r="Q2" s="21"/>
      <c r="R2" s="22"/>
      <c r="S2" s="20"/>
      <c r="T2" s="23"/>
      <c r="U2" s="11"/>
      <c r="V2" s="11"/>
      <c r="W2" s="11"/>
      <c r="X2" s="11"/>
      <c r="Y2" s="11"/>
      <c r="Z2" s="11"/>
    </row>
    <row r="3" ht="30.0" customHeight="1">
      <c r="A3" s="24" t="s">
        <v>26</v>
      </c>
      <c r="B3" s="25" t="s">
        <v>27</v>
      </c>
      <c r="C3" s="25" t="s">
        <v>28</v>
      </c>
      <c r="D3" s="26">
        <v>17.63</v>
      </c>
      <c r="E3" s="26">
        <v>-61.78</v>
      </c>
      <c r="F3" s="15" t="s">
        <v>29</v>
      </c>
      <c r="G3" s="15" t="s">
        <v>30</v>
      </c>
      <c r="H3" s="17"/>
      <c r="I3" s="16" t="s">
        <v>31</v>
      </c>
      <c r="J3" s="17"/>
      <c r="K3" s="16" t="s">
        <v>32</v>
      </c>
      <c r="L3" s="18" t="s">
        <v>25</v>
      </c>
      <c r="M3" s="19"/>
      <c r="N3" s="19">
        <v>34.0</v>
      </c>
      <c r="O3" s="19">
        <v>42.8</v>
      </c>
      <c r="P3" s="20">
        <v>82.6</v>
      </c>
      <c r="Q3" s="21"/>
      <c r="R3" s="20">
        <v>99.1</v>
      </c>
      <c r="S3" s="27" t="s">
        <v>33</v>
      </c>
      <c r="T3" s="28" t="s">
        <v>34</v>
      </c>
      <c r="U3" s="11"/>
      <c r="V3" s="11"/>
      <c r="W3" s="11"/>
      <c r="X3" s="11"/>
      <c r="Y3" s="11"/>
      <c r="Z3" s="11"/>
    </row>
    <row r="4" ht="30.0" customHeight="1">
      <c r="A4" s="24"/>
      <c r="B4" s="20" t="s">
        <v>27</v>
      </c>
      <c r="C4" s="25" t="s">
        <v>28</v>
      </c>
      <c r="D4" s="26">
        <v>17.05</v>
      </c>
      <c r="E4" s="26">
        <v>-61.77</v>
      </c>
      <c r="F4" s="29" t="s">
        <v>35</v>
      </c>
      <c r="G4" s="15" t="s">
        <v>36</v>
      </c>
      <c r="H4" s="17"/>
      <c r="I4" s="16"/>
      <c r="J4" s="16"/>
      <c r="K4" s="16" t="s">
        <v>32</v>
      </c>
      <c r="L4" s="18" t="s">
        <v>37</v>
      </c>
      <c r="M4" s="19"/>
      <c r="N4" s="19"/>
      <c r="O4" s="19">
        <v>0.0</v>
      </c>
      <c r="P4" s="20"/>
      <c r="Q4" s="21"/>
      <c r="R4" s="20">
        <v>0.0</v>
      </c>
      <c r="S4" s="19"/>
      <c r="T4" s="28"/>
      <c r="U4" s="11"/>
      <c r="V4" s="11"/>
      <c r="W4" s="11"/>
      <c r="X4" s="11"/>
      <c r="Y4" s="11"/>
      <c r="Z4" s="11"/>
    </row>
    <row r="5" ht="30.0" customHeight="1">
      <c r="A5" s="25"/>
      <c r="B5" s="25" t="s">
        <v>38</v>
      </c>
      <c r="C5" s="25" t="s">
        <v>28</v>
      </c>
      <c r="D5" s="26">
        <v>12.4416</v>
      </c>
      <c r="E5" s="26">
        <v>-69.9174</v>
      </c>
      <c r="F5" s="30" t="s">
        <v>39</v>
      </c>
      <c r="G5" s="15" t="s">
        <v>40</v>
      </c>
      <c r="H5" s="16"/>
      <c r="I5" s="16"/>
      <c r="J5" s="17"/>
      <c r="K5" s="17"/>
      <c r="L5" s="18" t="s">
        <v>41</v>
      </c>
      <c r="M5" s="19"/>
      <c r="N5" s="19"/>
      <c r="O5" s="19"/>
      <c r="P5" s="20"/>
      <c r="Q5" s="21"/>
      <c r="R5" s="20"/>
      <c r="S5" s="19"/>
      <c r="T5" s="28" t="s">
        <v>42</v>
      </c>
      <c r="U5" s="11"/>
      <c r="V5" s="11"/>
      <c r="W5" s="11"/>
      <c r="X5" s="11"/>
      <c r="Y5" s="11"/>
      <c r="Z5" s="11"/>
    </row>
    <row r="6" ht="15.0" customHeight="1">
      <c r="A6" s="25"/>
      <c r="B6" s="25" t="s">
        <v>43</v>
      </c>
      <c r="C6" s="25" t="s">
        <v>28</v>
      </c>
      <c r="D6" s="26">
        <v>13.14</v>
      </c>
      <c r="E6" s="26">
        <v>-59.56</v>
      </c>
      <c r="F6" s="15" t="s">
        <v>44</v>
      </c>
      <c r="G6" s="15" t="s">
        <v>30</v>
      </c>
      <c r="H6" s="17"/>
      <c r="I6" s="16" t="s">
        <v>24</v>
      </c>
      <c r="J6" s="17"/>
      <c r="K6" s="16" t="s">
        <v>32</v>
      </c>
      <c r="L6" s="18" t="s">
        <v>25</v>
      </c>
      <c r="M6" s="19"/>
      <c r="N6" s="19">
        <v>100.0</v>
      </c>
      <c r="O6" s="19">
        <v>99.1</v>
      </c>
      <c r="P6" s="20">
        <v>100.0</v>
      </c>
      <c r="Q6" s="21"/>
      <c r="R6" s="20">
        <v>100.0</v>
      </c>
      <c r="S6" s="19"/>
      <c r="T6" s="28"/>
      <c r="U6" s="11"/>
      <c r="V6" s="11"/>
      <c r="W6" s="11"/>
      <c r="X6" s="11"/>
      <c r="Y6" s="11"/>
      <c r="Z6" s="11"/>
    </row>
    <row r="7" ht="15.0" customHeight="1">
      <c r="A7" s="25"/>
      <c r="B7" s="25" t="s">
        <v>45</v>
      </c>
      <c r="C7" s="25" t="s">
        <v>21</v>
      </c>
      <c r="D7" s="26">
        <v>-0.7308</v>
      </c>
      <c r="E7" s="26">
        <v>-59.966</v>
      </c>
      <c r="F7" s="31" t="s">
        <v>46</v>
      </c>
      <c r="G7" s="15" t="s">
        <v>23</v>
      </c>
      <c r="H7" s="16"/>
      <c r="I7" s="16" t="s">
        <v>31</v>
      </c>
      <c r="J7" s="17"/>
      <c r="K7" s="17"/>
      <c r="L7" s="32" t="s">
        <v>41</v>
      </c>
      <c r="M7" s="19"/>
      <c r="N7" s="19">
        <v>0.0</v>
      </c>
      <c r="O7" s="19"/>
      <c r="P7" s="20"/>
      <c r="Q7" s="21"/>
      <c r="R7" s="20"/>
      <c r="S7" s="19"/>
      <c r="T7" s="28"/>
      <c r="U7" s="11"/>
      <c r="V7" s="11"/>
      <c r="W7" s="11"/>
      <c r="X7" s="11"/>
      <c r="Y7" s="11"/>
      <c r="Z7" s="11"/>
    </row>
    <row r="8" ht="14.25" customHeight="1">
      <c r="A8" s="25"/>
      <c r="B8" s="25" t="s">
        <v>45</v>
      </c>
      <c r="C8" s="25" t="s">
        <v>21</v>
      </c>
      <c r="D8" s="26">
        <v>-5.8275</v>
      </c>
      <c r="E8" s="26">
        <v>-39.9014</v>
      </c>
      <c r="F8" s="29" t="s">
        <v>47</v>
      </c>
      <c r="G8" s="15" t="s">
        <v>23</v>
      </c>
      <c r="H8" s="17"/>
      <c r="I8" s="16" t="s">
        <v>24</v>
      </c>
      <c r="J8" s="17"/>
      <c r="K8" s="17"/>
      <c r="L8" s="18" t="s">
        <v>25</v>
      </c>
      <c r="M8" s="19"/>
      <c r="N8" s="19">
        <v>100.0</v>
      </c>
      <c r="O8" s="19"/>
      <c r="P8" s="20">
        <v>100.0</v>
      </c>
      <c r="Q8" s="21"/>
      <c r="R8" s="20"/>
      <c r="S8" s="19"/>
      <c r="T8" s="28"/>
      <c r="U8" s="11"/>
      <c r="V8" s="11"/>
      <c r="W8" s="11"/>
      <c r="X8" s="11"/>
      <c r="Y8" s="11"/>
      <c r="Z8" s="11"/>
    </row>
    <row r="9" ht="14.25" customHeight="1">
      <c r="A9" s="25"/>
      <c r="B9" s="25" t="s">
        <v>45</v>
      </c>
      <c r="C9" s="25" t="s">
        <v>21</v>
      </c>
      <c r="D9" s="26">
        <v>-8.9488</v>
      </c>
      <c r="E9" s="26">
        <v>-63.183</v>
      </c>
      <c r="F9" s="29" t="s">
        <v>48</v>
      </c>
      <c r="G9" s="15" t="s">
        <v>23</v>
      </c>
      <c r="H9" s="17"/>
      <c r="I9" s="16" t="s">
        <v>31</v>
      </c>
      <c r="J9" s="17"/>
      <c r="K9" s="17"/>
      <c r="L9" s="18" t="s">
        <v>37</v>
      </c>
      <c r="M9" s="19"/>
      <c r="N9" s="19">
        <v>0.0</v>
      </c>
      <c r="O9" s="19"/>
      <c r="P9" s="20">
        <v>0.0</v>
      </c>
      <c r="Q9" s="21"/>
      <c r="R9" s="20"/>
      <c r="S9" s="19"/>
      <c r="T9" s="28"/>
      <c r="U9" s="11"/>
      <c r="V9" s="11"/>
      <c r="W9" s="11"/>
      <c r="X9" s="11"/>
      <c r="Y9" s="11"/>
      <c r="Z9" s="11"/>
    </row>
    <row r="10" ht="14.25" customHeight="1">
      <c r="A10" s="25"/>
      <c r="B10" s="25" t="s">
        <v>49</v>
      </c>
      <c r="C10" s="25" t="s">
        <v>21</v>
      </c>
      <c r="D10" s="26">
        <v>14.9702</v>
      </c>
      <c r="E10" s="26">
        <v>-23.6085</v>
      </c>
      <c r="F10" s="14" t="s">
        <v>50</v>
      </c>
      <c r="G10" s="20" t="s">
        <v>51</v>
      </c>
      <c r="H10" s="17"/>
      <c r="I10" s="16" t="s">
        <v>24</v>
      </c>
      <c r="J10" s="17"/>
      <c r="K10" s="17"/>
      <c r="L10" s="18" t="s">
        <v>25</v>
      </c>
      <c r="M10" s="19"/>
      <c r="N10" s="19">
        <v>69.1</v>
      </c>
      <c r="O10" s="19"/>
      <c r="P10" s="20">
        <v>96.7</v>
      </c>
      <c r="Q10" s="21"/>
      <c r="R10" s="20"/>
      <c r="S10" s="19" t="s">
        <v>52</v>
      </c>
      <c r="T10" s="28"/>
      <c r="U10" s="11"/>
      <c r="V10" s="11"/>
      <c r="W10" s="11"/>
      <c r="X10" s="11"/>
      <c r="Y10" s="11"/>
      <c r="Z10" s="11"/>
    </row>
    <row r="11" ht="14.25" customHeight="1">
      <c r="A11" s="12"/>
      <c r="B11" s="12" t="s">
        <v>53</v>
      </c>
      <c r="C11" s="12" t="s">
        <v>54</v>
      </c>
      <c r="D11" s="13">
        <v>-29.01</v>
      </c>
      <c r="E11" s="13">
        <v>-70.7</v>
      </c>
      <c r="F11" s="14" t="s">
        <v>55</v>
      </c>
      <c r="G11" s="20" t="s">
        <v>23</v>
      </c>
      <c r="H11" s="17"/>
      <c r="I11" s="16" t="s">
        <v>31</v>
      </c>
      <c r="J11" s="17"/>
      <c r="K11" s="17"/>
      <c r="L11" s="18" t="s">
        <v>25</v>
      </c>
      <c r="M11" s="33"/>
      <c r="N11" s="33">
        <v>76.0</v>
      </c>
      <c r="O11" s="33"/>
      <c r="P11" s="20">
        <v>100.0</v>
      </c>
      <c r="Q11" s="21"/>
      <c r="R11" s="20"/>
      <c r="S11" s="19" t="s">
        <v>52</v>
      </c>
      <c r="T11" s="28"/>
      <c r="U11" s="11"/>
      <c r="V11" s="11"/>
      <c r="W11" s="11"/>
      <c r="X11" s="11"/>
      <c r="Y11" s="11"/>
      <c r="Z11" s="11"/>
    </row>
    <row r="12" ht="14.25" customHeight="1">
      <c r="A12" s="34"/>
      <c r="B12" s="15" t="s">
        <v>56</v>
      </c>
      <c r="C12" s="15" t="s">
        <v>28</v>
      </c>
      <c r="D12" s="13">
        <v>9.858</v>
      </c>
      <c r="E12" s="13">
        <v>-74.246</v>
      </c>
      <c r="F12" s="14" t="s">
        <v>57</v>
      </c>
      <c r="G12" s="20" t="s">
        <v>58</v>
      </c>
      <c r="H12" s="17"/>
      <c r="I12" s="16"/>
      <c r="J12" s="17"/>
      <c r="K12" s="16" t="s">
        <v>32</v>
      </c>
      <c r="L12" s="18" t="s">
        <v>25</v>
      </c>
      <c r="M12" s="19"/>
      <c r="N12" s="19"/>
      <c r="O12" s="19">
        <v>99.5</v>
      </c>
      <c r="P12" s="20"/>
      <c r="Q12" s="21"/>
      <c r="R12" s="20">
        <v>99.9</v>
      </c>
      <c r="S12" s="19"/>
      <c r="T12" s="28"/>
      <c r="U12" s="11"/>
      <c r="V12" s="11"/>
      <c r="W12" s="11"/>
      <c r="X12" s="11"/>
      <c r="Y12" s="11"/>
      <c r="Z12" s="11"/>
    </row>
    <row r="13" ht="14.25" customHeight="1">
      <c r="A13" s="12"/>
      <c r="B13" s="12" t="s">
        <v>56</v>
      </c>
      <c r="C13" s="25" t="s">
        <v>28</v>
      </c>
      <c r="D13" s="35">
        <v>8.65</v>
      </c>
      <c r="E13" s="35">
        <v>-77.36</v>
      </c>
      <c r="F13" s="20" t="s">
        <v>59</v>
      </c>
      <c r="G13" s="20" t="s">
        <v>58</v>
      </c>
      <c r="H13" s="17"/>
      <c r="I13" s="16" t="s">
        <v>60</v>
      </c>
      <c r="J13" s="17"/>
      <c r="K13" s="17" t="s">
        <v>32</v>
      </c>
      <c r="L13" s="18" t="s">
        <v>37</v>
      </c>
      <c r="M13" s="19"/>
      <c r="N13" s="19">
        <v>0.0</v>
      </c>
      <c r="O13" s="19">
        <v>0.0</v>
      </c>
      <c r="P13" s="20">
        <v>0.0</v>
      </c>
      <c r="Q13" s="21"/>
      <c r="R13" s="20">
        <v>0.0</v>
      </c>
      <c r="S13" s="19"/>
      <c r="T13" s="28"/>
      <c r="U13" s="11"/>
      <c r="V13" s="11"/>
      <c r="W13" s="11"/>
      <c r="X13" s="11"/>
      <c r="Y13" s="11"/>
      <c r="Z13" s="11"/>
    </row>
    <row r="14" ht="14.25" customHeight="1">
      <c r="A14" s="15"/>
      <c r="B14" s="15" t="s">
        <v>56</v>
      </c>
      <c r="C14" s="15" t="s">
        <v>28</v>
      </c>
      <c r="D14" s="13">
        <v>11.02</v>
      </c>
      <c r="E14" s="13">
        <v>-72.88</v>
      </c>
      <c r="F14" s="14" t="s">
        <v>61</v>
      </c>
      <c r="G14" s="20" t="s">
        <v>58</v>
      </c>
      <c r="H14" s="17"/>
      <c r="I14" s="16"/>
      <c r="J14" s="17"/>
      <c r="K14" s="17" t="s">
        <v>32</v>
      </c>
      <c r="L14" s="18" t="s">
        <v>25</v>
      </c>
      <c r="M14" s="19"/>
      <c r="N14" s="19"/>
      <c r="O14" s="19">
        <v>99.6</v>
      </c>
      <c r="P14" s="20"/>
      <c r="Q14" s="21"/>
      <c r="R14" s="20">
        <v>99.9</v>
      </c>
      <c r="S14" s="19"/>
      <c r="T14" s="28"/>
      <c r="U14" s="11"/>
      <c r="V14" s="11"/>
      <c r="W14" s="11"/>
      <c r="X14" s="11"/>
      <c r="Y14" s="11"/>
      <c r="Z14" s="11"/>
    </row>
    <row r="15" ht="14.25" customHeight="1">
      <c r="A15" s="15"/>
      <c r="B15" s="15" t="s">
        <v>56</v>
      </c>
      <c r="C15" s="15" t="s">
        <v>28</v>
      </c>
      <c r="D15" s="13">
        <v>1.58</v>
      </c>
      <c r="E15" s="13">
        <v>-75.65</v>
      </c>
      <c r="F15" s="36" t="s">
        <v>62</v>
      </c>
      <c r="G15" s="20" t="s">
        <v>58</v>
      </c>
      <c r="H15" s="17"/>
      <c r="I15" s="16"/>
      <c r="J15" s="17"/>
      <c r="K15" s="17"/>
      <c r="L15" s="18" t="s">
        <v>41</v>
      </c>
      <c r="M15" s="19"/>
      <c r="N15" s="19"/>
      <c r="O15" s="19"/>
      <c r="P15" s="20"/>
      <c r="Q15" s="21"/>
      <c r="R15" s="19"/>
      <c r="S15" s="19"/>
      <c r="T15" s="28" t="s">
        <v>63</v>
      </c>
      <c r="U15" s="11"/>
      <c r="V15" s="11"/>
      <c r="W15" s="11"/>
      <c r="X15" s="11"/>
      <c r="Y15" s="11"/>
      <c r="Z15" s="11"/>
    </row>
    <row r="16" ht="14.25" customHeight="1">
      <c r="A16" s="25"/>
      <c r="B16" s="25" t="s">
        <v>56</v>
      </c>
      <c r="C16" s="25" t="s">
        <v>28</v>
      </c>
      <c r="D16" s="13">
        <v>6.19</v>
      </c>
      <c r="E16" s="13">
        <v>-75.53</v>
      </c>
      <c r="F16" s="14" t="s">
        <v>64</v>
      </c>
      <c r="G16" s="20" t="s">
        <v>58</v>
      </c>
      <c r="H16" s="17"/>
      <c r="I16" s="16" t="s">
        <v>65</v>
      </c>
      <c r="J16" s="17"/>
      <c r="K16" s="17"/>
      <c r="L16" s="18" t="s">
        <v>25</v>
      </c>
      <c r="M16" s="19"/>
      <c r="N16" s="19">
        <v>100.0</v>
      </c>
      <c r="O16" s="19"/>
      <c r="P16" s="20">
        <v>100.0</v>
      </c>
      <c r="Q16" s="21"/>
      <c r="R16" s="20"/>
      <c r="S16" s="19"/>
      <c r="T16" s="28"/>
      <c r="U16" s="11"/>
      <c r="V16" s="11"/>
      <c r="W16" s="11"/>
      <c r="X16" s="11"/>
      <c r="Y16" s="11"/>
      <c r="Z16" s="11"/>
    </row>
    <row r="17" ht="14.25" customHeight="1">
      <c r="A17" s="15"/>
      <c r="B17" s="15" t="s">
        <v>56</v>
      </c>
      <c r="C17" s="15" t="s">
        <v>28</v>
      </c>
      <c r="D17" s="26">
        <v>8.86</v>
      </c>
      <c r="E17" s="26">
        <v>-76.37</v>
      </c>
      <c r="F17" s="29" t="s">
        <v>66</v>
      </c>
      <c r="G17" s="15" t="s">
        <v>58</v>
      </c>
      <c r="H17" s="17"/>
      <c r="I17" s="16"/>
      <c r="J17" s="17"/>
      <c r="K17" s="17" t="s">
        <v>32</v>
      </c>
      <c r="L17" s="18" t="s">
        <v>25</v>
      </c>
      <c r="M17" s="19"/>
      <c r="N17" s="19"/>
      <c r="O17" s="19">
        <v>45.6</v>
      </c>
      <c r="P17" s="20"/>
      <c r="Q17" s="21"/>
      <c r="R17" s="20">
        <v>99.9</v>
      </c>
      <c r="S17" s="19" t="s">
        <v>67</v>
      </c>
      <c r="T17" s="28"/>
      <c r="U17" s="11"/>
      <c r="V17" s="11"/>
      <c r="W17" s="11"/>
      <c r="X17" s="11"/>
      <c r="Y17" s="11"/>
      <c r="Z17" s="11"/>
    </row>
    <row r="18" ht="14.25" customHeight="1">
      <c r="A18" s="12"/>
      <c r="B18" s="12" t="s">
        <v>56</v>
      </c>
      <c r="C18" s="25" t="s">
        <v>28</v>
      </c>
      <c r="D18" s="35">
        <v>8.77</v>
      </c>
      <c r="E18" s="35">
        <v>-75.66</v>
      </c>
      <c r="F18" s="36" t="s">
        <v>68</v>
      </c>
      <c r="G18" s="25" t="s">
        <v>58</v>
      </c>
      <c r="H18" s="16"/>
      <c r="I18" s="16"/>
      <c r="J18" s="16"/>
      <c r="K18" s="16"/>
      <c r="L18" s="18" t="s">
        <v>41</v>
      </c>
      <c r="M18" s="19"/>
      <c r="N18" s="19"/>
      <c r="O18" s="19"/>
      <c r="P18" s="20"/>
      <c r="Q18" s="21"/>
      <c r="R18" s="20"/>
      <c r="S18" s="19"/>
      <c r="T18" s="28"/>
      <c r="U18" s="11"/>
      <c r="V18" s="11"/>
      <c r="W18" s="11"/>
      <c r="X18" s="11"/>
      <c r="Y18" s="11"/>
      <c r="Z18" s="11"/>
    </row>
    <row r="19" ht="14.25" customHeight="1">
      <c r="A19" s="25"/>
      <c r="B19" s="25" t="s">
        <v>56</v>
      </c>
      <c r="C19" s="25" t="s">
        <v>28</v>
      </c>
      <c r="D19" s="13">
        <v>8.23883333333333</v>
      </c>
      <c r="E19" s="13">
        <v>-73.3193333333333</v>
      </c>
      <c r="F19" s="20" t="s">
        <v>69</v>
      </c>
      <c r="G19" s="15" t="s">
        <v>58</v>
      </c>
      <c r="H19" s="17"/>
      <c r="I19" s="16" t="s">
        <v>60</v>
      </c>
      <c r="J19" s="17"/>
      <c r="K19" s="17" t="s">
        <v>32</v>
      </c>
      <c r="L19" s="18" t="s">
        <v>37</v>
      </c>
      <c r="M19" s="19"/>
      <c r="N19" s="19">
        <v>0.0</v>
      </c>
      <c r="O19" s="19">
        <v>0.0</v>
      </c>
      <c r="P19" s="20">
        <v>0.0</v>
      </c>
      <c r="Q19" s="21"/>
      <c r="R19" s="20">
        <v>0.0</v>
      </c>
      <c r="S19" s="19"/>
      <c r="T19" s="28"/>
      <c r="U19" s="11"/>
      <c r="V19" s="11"/>
      <c r="W19" s="11"/>
      <c r="X19" s="11"/>
      <c r="Y19" s="11"/>
      <c r="Z19" s="11"/>
    </row>
    <row r="20" ht="14.25" customHeight="1">
      <c r="A20" s="20"/>
      <c r="B20" s="20" t="s">
        <v>56</v>
      </c>
      <c r="C20" s="20" t="s">
        <v>28</v>
      </c>
      <c r="D20" s="13">
        <v>13.38</v>
      </c>
      <c r="E20" s="13">
        <v>-81.36</v>
      </c>
      <c r="F20" s="20" t="s">
        <v>70</v>
      </c>
      <c r="G20" s="20" t="s">
        <v>58</v>
      </c>
      <c r="H20" s="16"/>
      <c r="I20" s="16" t="s">
        <v>65</v>
      </c>
      <c r="J20" s="17"/>
      <c r="K20" s="17" t="s">
        <v>32</v>
      </c>
      <c r="L20" s="32" t="s">
        <v>37</v>
      </c>
      <c r="M20" s="19"/>
      <c r="N20" s="19">
        <v>100.0</v>
      </c>
      <c r="O20" s="19">
        <v>99.5</v>
      </c>
      <c r="P20" s="20">
        <v>0.0</v>
      </c>
      <c r="Q20" s="21"/>
      <c r="R20" s="20">
        <v>0.0</v>
      </c>
      <c r="S20" s="19" t="s">
        <v>71</v>
      </c>
      <c r="T20" s="28" t="s">
        <v>72</v>
      </c>
      <c r="U20" s="11"/>
      <c r="V20" s="11"/>
      <c r="W20" s="11"/>
      <c r="X20" s="11"/>
      <c r="Y20" s="11"/>
      <c r="Z20" s="11"/>
    </row>
    <row r="21" ht="14.25" customHeight="1">
      <c r="A21" s="25"/>
      <c r="B21" s="25" t="s">
        <v>56</v>
      </c>
      <c r="C21" s="25" t="s">
        <v>28</v>
      </c>
      <c r="D21" s="13">
        <v>4.856</v>
      </c>
      <c r="E21" s="13">
        <v>-74.3301666666667</v>
      </c>
      <c r="F21" s="14" t="s">
        <v>73</v>
      </c>
      <c r="G21" s="15" t="s">
        <v>58</v>
      </c>
      <c r="H21" s="17"/>
      <c r="I21" s="16" t="s">
        <v>65</v>
      </c>
      <c r="J21" s="17"/>
      <c r="K21" s="17"/>
      <c r="L21" s="18" t="s">
        <v>25</v>
      </c>
      <c r="M21" s="19"/>
      <c r="N21" s="19">
        <v>100.0</v>
      </c>
      <c r="O21" s="19"/>
      <c r="P21" s="20">
        <v>100.0</v>
      </c>
      <c r="Q21" s="21"/>
      <c r="R21" s="20"/>
      <c r="S21" s="19"/>
      <c r="T21" s="28"/>
      <c r="U21" s="11"/>
      <c r="V21" s="11"/>
      <c r="W21" s="11"/>
      <c r="X21" s="11"/>
      <c r="Y21" s="11"/>
      <c r="Z21" s="11"/>
    </row>
    <row r="22" ht="14.25" customHeight="1">
      <c r="A22" s="15"/>
      <c r="B22" s="15" t="s">
        <v>56</v>
      </c>
      <c r="C22" s="15" t="s">
        <v>28</v>
      </c>
      <c r="D22" s="26">
        <v>9.897</v>
      </c>
      <c r="E22" s="26">
        <v>-75.18</v>
      </c>
      <c r="F22" s="15" t="s">
        <v>74</v>
      </c>
      <c r="G22" s="15" t="s">
        <v>58</v>
      </c>
      <c r="H22" s="17"/>
      <c r="I22" s="16" t="s">
        <v>65</v>
      </c>
      <c r="J22" s="17"/>
      <c r="K22" s="17" t="s">
        <v>32</v>
      </c>
      <c r="L22" s="18" t="s">
        <v>25</v>
      </c>
      <c r="M22" s="19"/>
      <c r="N22" s="19">
        <v>56.3</v>
      </c>
      <c r="O22" s="19">
        <v>49.1</v>
      </c>
      <c r="P22" s="20">
        <v>100.0</v>
      </c>
      <c r="Q22" s="21"/>
      <c r="R22" s="20">
        <v>99.9</v>
      </c>
      <c r="S22" s="19" t="s">
        <v>33</v>
      </c>
      <c r="T22" s="28" t="s">
        <v>75</v>
      </c>
      <c r="U22" s="11"/>
      <c r="V22" s="11"/>
      <c r="W22" s="11"/>
      <c r="X22" s="11"/>
      <c r="Y22" s="11"/>
      <c r="Z22" s="11"/>
    </row>
    <row r="23" ht="14.25" customHeight="1">
      <c r="A23" s="25"/>
      <c r="B23" s="25" t="s">
        <v>56</v>
      </c>
      <c r="C23" s="25" t="s">
        <v>28</v>
      </c>
      <c r="D23" s="13">
        <v>11.16</v>
      </c>
      <c r="E23" s="13">
        <v>-74.22</v>
      </c>
      <c r="F23" s="20" t="s">
        <v>76</v>
      </c>
      <c r="G23" s="25" t="s">
        <v>58</v>
      </c>
      <c r="H23" s="16"/>
      <c r="I23" s="16" t="s">
        <v>65</v>
      </c>
      <c r="J23" s="16"/>
      <c r="K23" s="17" t="s">
        <v>32</v>
      </c>
      <c r="L23" s="18" t="s">
        <v>25</v>
      </c>
      <c r="M23" s="19"/>
      <c r="N23" s="19">
        <v>90.1</v>
      </c>
      <c r="O23" s="19">
        <v>89.6</v>
      </c>
      <c r="P23" s="20">
        <v>61.6</v>
      </c>
      <c r="Q23" s="21"/>
      <c r="R23" s="20">
        <v>60.7</v>
      </c>
      <c r="S23" s="19" t="s">
        <v>77</v>
      </c>
      <c r="T23" s="28"/>
      <c r="U23" s="11"/>
      <c r="V23" s="11"/>
      <c r="W23" s="11"/>
      <c r="X23" s="11"/>
      <c r="Y23" s="11"/>
      <c r="Z23" s="11"/>
    </row>
    <row r="24" ht="14.25" customHeight="1">
      <c r="A24" s="25"/>
      <c r="B24" s="25" t="s">
        <v>56</v>
      </c>
      <c r="C24" s="25" t="s">
        <v>28</v>
      </c>
      <c r="D24" s="35">
        <v>11.7</v>
      </c>
      <c r="E24" s="35">
        <v>-71.99</v>
      </c>
      <c r="F24" s="15" t="s">
        <v>78</v>
      </c>
      <c r="G24" s="25" t="s">
        <v>58</v>
      </c>
      <c r="H24" s="17"/>
      <c r="I24" s="16" t="s">
        <v>65</v>
      </c>
      <c r="J24" s="16"/>
      <c r="K24" s="17" t="s">
        <v>32</v>
      </c>
      <c r="L24" s="18" t="s">
        <v>25</v>
      </c>
      <c r="M24" s="19"/>
      <c r="N24" s="19">
        <v>68.3</v>
      </c>
      <c r="O24" s="19">
        <v>25.3</v>
      </c>
      <c r="P24" s="20">
        <v>100.0</v>
      </c>
      <c r="Q24" s="21"/>
      <c r="R24" s="20">
        <v>99.9</v>
      </c>
      <c r="S24" s="19" t="s">
        <v>33</v>
      </c>
      <c r="T24" s="19"/>
      <c r="U24" s="11"/>
      <c r="V24" s="11"/>
      <c r="W24" s="11"/>
      <c r="X24" s="11"/>
      <c r="Y24" s="11"/>
      <c r="Z24" s="11"/>
    </row>
    <row r="25" ht="14.25" customHeight="1">
      <c r="A25" s="15"/>
      <c r="B25" s="15" t="s">
        <v>56</v>
      </c>
      <c r="C25" s="15" t="s">
        <v>28</v>
      </c>
      <c r="D25" s="26">
        <v>7.492</v>
      </c>
      <c r="E25" s="26">
        <v>-74.858</v>
      </c>
      <c r="F25" s="31" t="s">
        <v>79</v>
      </c>
      <c r="G25" s="12" t="s">
        <v>58</v>
      </c>
      <c r="H25" s="16"/>
      <c r="I25" s="16"/>
      <c r="J25" s="16"/>
      <c r="K25" s="16"/>
      <c r="L25" s="18" t="s">
        <v>41</v>
      </c>
      <c r="M25" s="19"/>
      <c r="N25" s="19"/>
      <c r="O25" s="19"/>
      <c r="P25" s="20"/>
      <c r="Q25" s="37"/>
      <c r="R25" s="20"/>
      <c r="S25" s="19"/>
      <c r="T25" s="28" t="s">
        <v>80</v>
      </c>
      <c r="U25" s="11"/>
      <c r="V25" s="11"/>
      <c r="W25" s="11"/>
      <c r="X25" s="11"/>
      <c r="Y25" s="11"/>
      <c r="Z25" s="11"/>
    </row>
    <row r="26" ht="14.25" customHeight="1">
      <c r="A26" s="25"/>
      <c r="B26" s="25" t="s">
        <v>56</v>
      </c>
      <c r="C26" s="25" t="s">
        <v>28</v>
      </c>
      <c r="D26" s="13">
        <v>1.58</v>
      </c>
      <c r="E26" s="13">
        <v>-75.65</v>
      </c>
      <c r="F26" s="36" t="s">
        <v>81</v>
      </c>
      <c r="G26" s="20" t="s">
        <v>82</v>
      </c>
      <c r="H26" s="17"/>
      <c r="I26" s="16"/>
      <c r="J26" s="17"/>
      <c r="K26" s="17"/>
      <c r="L26" s="18" t="s">
        <v>41</v>
      </c>
      <c r="M26" s="19"/>
      <c r="N26" s="19"/>
      <c r="O26" s="19"/>
      <c r="P26" s="20"/>
      <c r="Q26" s="21"/>
      <c r="R26" s="20"/>
      <c r="S26" s="19"/>
      <c r="T26" s="28"/>
      <c r="U26" s="11"/>
      <c r="V26" s="11"/>
      <c r="W26" s="11"/>
      <c r="X26" s="11"/>
      <c r="Y26" s="11"/>
      <c r="Z26" s="11"/>
    </row>
    <row r="27" ht="14.25" customHeight="1">
      <c r="A27" s="25"/>
      <c r="B27" s="25" t="s">
        <v>83</v>
      </c>
      <c r="C27" s="25" t="s">
        <v>28</v>
      </c>
      <c r="D27" s="26">
        <v>10.0</v>
      </c>
      <c r="E27" s="26">
        <v>-84.11</v>
      </c>
      <c r="F27" s="15" t="s">
        <v>84</v>
      </c>
      <c r="G27" s="15" t="s">
        <v>85</v>
      </c>
      <c r="H27" s="17"/>
      <c r="I27" s="16" t="s">
        <v>65</v>
      </c>
      <c r="J27" s="17"/>
      <c r="K27" s="17" t="s">
        <v>32</v>
      </c>
      <c r="L27" s="18" t="s">
        <v>25</v>
      </c>
      <c r="M27" s="19"/>
      <c r="N27" s="19">
        <v>100.0</v>
      </c>
      <c r="O27" s="19">
        <v>99.4</v>
      </c>
      <c r="P27" s="20">
        <v>100.0</v>
      </c>
      <c r="Q27" s="21"/>
      <c r="R27" s="20">
        <v>97.6</v>
      </c>
      <c r="S27" s="19"/>
      <c r="T27" s="28"/>
      <c r="U27" s="11"/>
      <c r="V27" s="11"/>
      <c r="W27" s="11"/>
      <c r="X27" s="11"/>
      <c r="Y27" s="11"/>
      <c r="Z27" s="11"/>
    </row>
    <row r="28" ht="14.25" customHeight="1">
      <c r="A28" s="25"/>
      <c r="B28" s="25" t="s">
        <v>83</v>
      </c>
      <c r="C28" s="25" t="s">
        <v>28</v>
      </c>
      <c r="D28" s="26">
        <v>10.29</v>
      </c>
      <c r="E28" s="26">
        <v>-84.95</v>
      </c>
      <c r="F28" s="15" t="s">
        <v>86</v>
      </c>
      <c r="G28" s="15" t="s">
        <v>51</v>
      </c>
      <c r="H28" s="17"/>
      <c r="I28" s="16" t="s">
        <v>24</v>
      </c>
      <c r="J28" s="17"/>
      <c r="K28" s="17" t="s">
        <v>32</v>
      </c>
      <c r="L28" s="18" t="s">
        <v>25</v>
      </c>
      <c r="M28" s="19"/>
      <c r="N28" s="19">
        <v>83.9</v>
      </c>
      <c r="O28" s="19">
        <v>99.5</v>
      </c>
      <c r="P28" s="20">
        <v>96.7</v>
      </c>
      <c r="Q28" s="21"/>
      <c r="R28" s="20">
        <v>98.8</v>
      </c>
      <c r="S28" s="19" t="s">
        <v>52</v>
      </c>
      <c r="T28" s="28"/>
      <c r="U28" s="11"/>
      <c r="V28" s="11"/>
      <c r="W28" s="11"/>
      <c r="X28" s="11"/>
      <c r="Y28" s="11"/>
      <c r="Z28" s="11"/>
    </row>
    <row r="29" ht="14.25" customHeight="1">
      <c r="A29" s="25"/>
      <c r="B29" s="25" t="s">
        <v>83</v>
      </c>
      <c r="C29" s="25" t="s">
        <v>28</v>
      </c>
      <c r="D29" s="35">
        <v>10.0978</v>
      </c>
      <c r="E29" s="35">
        <v>-83.3761</v>
      </c>
      <c r="F29" s="14" t="s">
        <v>87</v>
      </c>
      <c r="G29" s="20" t="s">
        <v>88</v>
      </c>
      <c r="H29" s="17"/>
      <c r="I29" s="16" t="s">
        <v>60</v>
      </c>
      <c r="J29" s="17"/>
      <c r="K29" s="17" t="s">
        <v>89</v>
      </c>
      <c r="L29" s="18" t="s">
        <v>37</v>
      </c>
      <c r="M29" s="19"/>
      <c r="N29" s="19">
        <v>0.0</v>
      </c>
      <c r="O29" s="19">
        <v>0.0</v>
      </c>
      <c r="P29" s="20">
        <v>0.0</v>
      </c>
      <c r="Q29" s="21"/>
      <c r="R29" s="20">
        <v>0.0</v>
      </c>
      <c r="S29" s="19"/>
      <c r="T29" s="28"/>
      <c r="U29" s="11"/>
      <c r="V29" s="11"/>
      <c r="W29" s="11"/>
      <c r="X29" s="11"/>
      <c r="Y29" s="11"/>
      <c r="Z29" s="11"/>
    </row>
    <row r="30" ht="14.25" customHeight="1">
      <c r="A30" s="25"/>
      <c r="B30" s="25" t="s">
        <v>83</v>
      </c>
      <c r="C30" s="25" t="s">
        <v>28</v>
      </c>
      <c r="D30" s="35">
        <v>8.5733</v>
      </c>
      <c r="E30" s="35">
        <v>-82.8727</v>
      </c>
      <c r="F30" s="20" t="s">
        <v>90</v>
      </c>
      <c r="G30" s="20" t="s">
        <v>88</v>
      </c>
      <c r="H30" s="17"/>
      <c r="I30" s="16" t="s">
        <v>60</v>
      </c>
      <c r="J30" s="17"/>
      <c r="K30" s="17" t="s">
        <v>89</v>
      </c>
      <c r="L30" s="32" t="s">
        <v>25</v>
      </c>
      <c r="M30" s="19"/>
      <c r="N30" s="19">
        <v>0.0</v>
      </c>
      <c r="O30" s="19">
        <v>0.0</v>
      </c>
      <c r="P30" s="20">
        <v>0.0</v>
      </c>
      <c r="Q30" s="21"/>
      <c r="R30" s="20">
        <v>12.9</v>
      </c>
      <c r="S30" s="19" t="s">
        <v>67</v>
      </c>
      <c r="T30" s="28"/>
      <c r="U30" s="11"/>
      <c r="V30" s="11"/>
      <c r="W30" s="11"/>
      <c r="X30" s="11"/>
      <c r="Y30" s="11"/>
      <c r="Z30" s="11"/>
    </row>
    <row r="31" ht="14.25" customHeight="1">
      <c r="A31" s="25"/>
      <c r="B31" s="25" t="s">
        <v>83</v>
      </c>
      <c r="C31" s="25" t="s">
        <v>28</v>
      </c>
      <c r="D31" s="35">
        <v>10.72</v>
      </c>
      <c r="E31" s="35">
        <v>-84.4</v>
      </c>
      <c r="F31" s="38" t="s">
        <v>91</v>
      </c>
      <c r="G31" s="20" t="s">
        <v>88</v>
      </c>
      <c r="H31" s="17"/>
      <c r="I31" s="16"/>
      <c r="J31" s="17"/>
      <c r="K31" s="17" t="s">
        <v>89</v>
      </c>
      <c r="L31" s="32" t="s">
        <v>25</v>
      </c>
      <c r="M31" s="19"/>
      <c r="N31" s="19"/>
      <c r="O31" s="19">
        <v>0.0</v>
      </c>
      <c r="P31" s="20"/>
      <c r="Q31" s="21"/>
      <c r="R31" s="20">
        <v>13.5</v>
      </c>
      <c r="S31" s="19" t="s">
        <v>67</v>
      </c>
      <c r="T31" s="28" t="s">
        <v>92</v>
      </c>
      <c r="U31" s="11"/>
      <c r="V31" s="11"/>
      <c r="W31" s="11"/>
      <c r="X31" s="11"/>
      <c r="Y31" s="11"/>
      <c r="Z31" s="11"/>
    </row>
    <row r="32" ht="14.25" customHeight="1">
      <c r="A32" s="12"/>
      <c r="B32" s="12" t="s">
        <v>83</v>
      </c>
      <c r="C32" s="25" t="s">
        <v>28</v>
      </c>
      <c r="D32" s="35">
        <v>10.7137</v>
      </c>
      <c r="E32" s="39">
        <v>-85.5954</v>
      </c>
      <c r="F32" s="40" t="s">
        <v>93</v>
      </c>
      <c r="G32" s="15" t="s">
        <v>88</v>
      </c>
      <c r="H32" s="16"/>
      <c r="I32" s="16" t="s">
        <v>60</v>
      </c>
      <c r="J32" s="17"/>
      <c r="K32" s="17"/>
      <c r="L32" s="18" t="s">
        <v>37</v>
      </c>
      <c r="M32" s="19"/>
      <c r="N32" s="19">
        <v>0.0</v>
      </c>
      <c r="O32" s="19"/>
      <c r="P32" s="20">
        <v>0.0</v>
      </c>
      <c r="Q32" s="21"/>
      <c r="R32" s="20"/>
      <c r="S32" s="19"/>
      <c r="T32" s="28"/>
      <c r="U32" s="11"/>
      <c r="V32" s="11"/>
      <c r="W32" s="11"/>
      <c r="X32" s="11"/>
      <c r="Y32" s="11"/>
      <c r="Z32" s="11"/>
    </row>
    <row r="33" ht="14.25" customHeight="1">
      <c r="A33" s="12"/>
      <c r="B33" s="12" t="s">
        <v>83</v>
      </c>
      <c r="C33" s="25" t="s">
        <v>54</v>
      </c>
      <c r="D33" s="35">
        <v>9.86</v>
      </c>
      <c r="E33" s="39">
        <v>-85.5</v>
      </c>
      <c r="F33" s="14" t="s">
        <v>94</v>
      </c>
      <c r="G33" s="15" t="s">
        <v>88</v>
      </c>
      <c r="H33" s="16"/>
      <c r="I33" s="16"/>
      <c r="J33" s="17"/>
      <c r="K33" s="17" t="s">
        <v>89</v>
      </c>
      <c r="L33" s="32" t="s">
        <v>25</v>
      </c>
      <c r="M33" s="19"/>
      <c r="N33" s="19"/>
      <c r="O33" s="19">
        <v>0.0</v>
      </c>
      <c r="P33" s="20"/>
      <c r="Q33" s="21"/>
      <c r="R33" s="20">
        <v>13.5</v>
      </c>
      <c r="S33" s="19"/>
      <c r="T33" s="28"/>
      <c r="U33" s="11"/>
      <c r="V33" s="11"/>
      <c r="W33" s="11"/>
      <c r="X33" s="11"/>
      <c r="Y33" s="11"/>
      <c r="Z33" s="11"/>
    </row>
    <row r="34" ht="14.25" customHeight="1">
      <c r="A34" s="12"/>
      <c r="B34" s="12" t="s">
        <v>83</v>
      </c>
      <c r="C34" s="25" t="s">
        <v>54</v>
      </c>
      <c r="D34" s="35">
        <v>8.7</v>
      </c>
      <c r="E34" s="39">
        <v>-83.51</v>
      </c>
      <c r="F34" s="41" t="s">
        <v>95</v>
      </c>
      <c r="G34" s="15" t="s">
        <v>88</v>
      </c>
      <c r="H34" s="16"/>
      <c r="I34" s="16" t="s">
        <v>60</v>
      </c>
      <c r="J34" s="17"/>
      <c r="K34" s="17" t="s">
        <v>89</v>
      </c>
      <c r="L34" s="18" t="s">
        <v>37</v>
      </c>
      <c r="M34" s="19"/>
      <c r="N34" s="19">
        <v>0.0</v>
      </c>
      <c r="O34" s="19">
        <v>0.0</v>
      </c>
      <c r="P34" s="20">
        <v>0.0</v>
      </c>
      <c r="Q34" s="21"/>
      <c r="R34" s="20">
        <v>0.0</v>
      </c>
      <c r="S34" s="19"/>
      <c r="T34" s="28"/>
      <c r="U34" s="11"/>
      <c r="V34" s="11"/>
      <c r="W34" s="11"/>
      <c r="X34" s="11"/>
      <c r="Y34" s="11"/>
      <c r="Z34" s="11"/>
    </row>
    <row r="35" ht="14.25" customHeight="1">
      <c r="A35" s="12"/>
      <c r="B35" s="12" t="s">
        <v>83</v>
      </c>
      <c r="C35" s="25" t="s">
        <v>54</v>
      </c>
      <c r="D35" s="35">
        <v>10.07</v>
      </c>
      <c r="E35" s="39">
        <v>-85.71</v>
      </c>
      <c r="F35" s="42" t="s">
        <v>96</v>
      </c>
      <c r="G35" s="15" t="s">
        <v>88</v>
      </c>
      <c r="H35" s="16"/>
      <c r="I35" s="16"/>
      <c r="J35" s="17"/>
      <c r="K35" s="17" t="s">
        <v>89</v>
      </c>
      <c r="L35" s="18" t="s">
        <v>37</v>
      </c>
      <c r="M35" s="19"/>
      <c r="N35" s="19"/>
      <c r="O35" s="19">
        <v>0.0</v>
      </c>
      <c r="P35" s="20"/>
      <c r="Q35" s="21"/>
      <c r="R35" s="20">
        <v>0.0</v>
      </c>
      <c r="S35" s="19"/>
      <c r="T35" s="28"/>
      <c r="U35" s="11"/>
      <c r="V35" s="11"/>
      <c r="W35" s="11"/>
      <c r="X35" s="11"/>
      <c r="Y35" s="11"/>
      <c r="Z35" s="11"/>
    </row>
    <row r="36" ht="14.25" customHeight="1">
      <c r="A36" s="12"/>
      <c r="B36" s="12" t="s">
        <v>83</v>
      </c>
      <c r="C36" s="25" t="s">
        <v>28</v>
      </c>
      <c r="D36" s="35">
        <v>9.23</v>
      </c>
      <c r="E36" s="39">
        <v>-83.36</v>
      </c>
      <c r="F36" s="42" t="s">
        <v>97</v>
      </c>
      <c r="G36" s="15" t="s">
        <v>88</v>
      </c>
      <c r="H36" s="16"/>
      <c r="I36" s="16"/>
      <c r="J36" s="17"/>
      <c r="K36" s="17" t="s">
        <v>89</v>
      </c>
      <c r="L36" s="18" t="s">
        <v>37</v>
      </c>
      <c r="M36" s="19"/>
      <c r="N36" s="19"/>
      <c r="O36" s="19">
        <v>0.0</v>
      </c>
      <c r="P36" s="20"/>
      <c r="Q36" s="21"/>
      <c r="R36" s="20">
        <v>0.0</v>
      </c>
      <c r="S36" s="19"/>
      <c r="T36" s="28"/>
      <c r="U36" s="11"/>
      <c r="V36" s="11"/>
      <c r="W36" s="11"/>
      <c r="X36" s="11"/>
      <c r="Y36" s="11"/>
      <c r="Z36" s="11"/>
    </row>
    <row r="37" ht="14.25" customHeight="1">
      <c r="A37" s="12"/>
      <c r="B37" s="12" t="s">
        <v>83</v>
      </c>
      <c r="C37" s="25" t="s">
        <v>28</v>
      </c>
      <c r="D37" s="35">
        <v>10.87</v>
      </c>
      <c r="E37" s="39">
        <v>-85.33</v>
      </c>
      <c r="F37" s="42" t="s">
        <v>98</v>
      </c>
      <c r="G37" s="15" t="s">
        <v>88</v>
      </c>
      <c r="H37" s="16"/>
      <c r="I37" s="16"/>
      <c r="J37" s="17"/>
      <c r="K37" s="17" t="s">
        <v>89</v>
      </c>
      <c r="L37" s="18" t="s">
        <v>25</v>
      </c>
      <c r="M37" s="19"/>
      <c r="N37" s="19"/>
      <c r="O37" s="19">
        <v>89.5</v>
      </c>
      <c r="P37" s="20"/>
      <c r="Q37" s="21"/>
      <c r="R37" s="20">
        <v>99.9</v>
      </c>
      <c r="S37" s="19" t="s">
        <v>67</v>
      </c>
      <c r="T37" s="28"/>
      <c r="U37" s="11"/>
      <c r="V37" s="11"/>
      <c r="W37" s="11"/>
      <c r="X37" s="11"/>
      <c r="Y37" s="11"/>
      <c r="Z37" s="11"/>
    </row>
    <row r="38" ht="14.25" customHeight="1">
      <c r="A38" s="15"/>
      <c r="B38" s="15" t="s">
        <v>83</v>
      </c>
      <c r="C38" s="15" t="s">
        <v>54</v>
      </c>
      <c r="D38" s="43">
        <v>5.543883</v>
      </c>
      <c r="E38" s="43">
        <v>-87.0551</v>
      </c>
      <c r="F38" s="44" t="s">
        <v>99</v>
      </c>
      <c r="G38" s="15" t="s">
        <v>100</v>
      </c>
      <c r="H38" s="17"/>
      <c r="I38" s="16"/>
      <c r="J38" s="17"/>
      <c r="K38" s="17"/>
      <c r="L38" s="18" t="s">
        <v>41</v>
      </c>
      <c r="M38" s="19"/>
      <c r="N38" s="19"/>
      <c r="O38" s="19"/>
      <c r="P38" s="20"/>
      <c r="Q38" s="21"/>
      <c r="R38" s="20"/>
      <c r="S38" s="19"/>
      <c r="T38" s="28"/>
      <c r="U38" s="11"/>
      <c r="V38" s="11"/>
      <c r="W38" s="11"/>
      <c r="X38" s="11"/>
      <c r="Y38" s="11"/>
      <c r="Z38" s="11"/>
    </row>
    <row r="39" ht="14.25" customHeight="1">
      <c r="A39" s="15"/>
      <c r="B39" s="15" t="s">
        <v>83</v>
      </c>
      <c r="C39" s="15" t="s">
        <v>28</v>
      </c>
      <c r="D39" s="43">
        <v>9.96</v>
      </c>
      <c r="E39" s="43">
        <v>-83.81</v>
      </c>
      <c r="F39" s="45" t="s">
        <v>101</v>
      </c>
      <c r="G39" s="15" t="s">
        <v>100</v>
      </c>
      <c r="H39" s="17"/>
      <c r="I39" s="46"/>
      <c r="J39" s="17"/>
      <c r="K39" s="17" t="s">
        <v>89</v>
      </c>
      <c r="L39" s="18" t="s">
        <v>37</v>
      </c>
      <c r="M39" s="19"/>
      <c r="N39" s="19"/>
      <c r="O39" s="19">
        <v>0.0</v>
      </c>
      <c r="P39" s="20"/>
      <c r="Q39" s="21"/>
      <c r="R39" s="20">
        <v>0.0</v>
      </c>
      <c r="S39" s="19"/>
      <c r="T39" s="28"/>
      <c r="U39" s="11"/>
      <c r="V39" s="11"/>
      <c r="W39" s="11"/>
      <c r="X39" s="11"/>
      <c r="Y39" s="11"/>
      <c r="Z39" s="11"/>
    </row>
    <row r="40" ht="14.25" customHeight="1">
      <c r="A40" s="15"/>
      <c r="B40" s="15" t="s">
        <v>83</v>
      </c>
      <c r="C40" s="15" t="s">
        <v>28</v>
      </c>
      <c r="D40" s="43">
        <v>9.5902</v>
      </c>
      <c r="E40" s="43">
        <v>-82.6074</v>
      </c>
      <c r="F40" s="47" t="s">
        <v>102</v>
      </c>
      <c r="G40" s="15" t="s">
        <v>100</v>
      </c>
      <c r="H40" s="17"/>
      <c r="I40" s="16" t="s">
        <v>103</v>
      </c>
      <c r="J40" s="17"/>
      <c r="K40" s="17" t="s">
        <v>89</v>
      </c>
      <c r="L40" s="18" t="s">
        <v>37</v>
      </c>
      <c r="M40" s="19"/>
      <c r="N40" s="19">
        <v>0.0</v>
      </c>
      <c r="O40" s="19">
        <v>0.0</v>
      </c>
      <c r="P40" s="20">
        <v>0.0</v>
      </c>
      <c r="Q40" s="21"/>
      <c r="R40" s="20">
        <v>0.0</v>
      </c>
      <c r="S40" s="19"/>
      <c r="T40" s="28"/>
      <c r="U40" s="11"/>
      <c r="V40" s="11"/>
      <c r="W40" s="11"/>
      <c r="X40" s="11"/>
      <c r="Y40" s="11"/>
      <c r="Z40" s="11"/>
    </row>
    <row r="41" ht="14.25" customHeight="1">
      <c r="A41" s="15"/>
      <c r="B41" s="15" t="s">
        <v>83</v>
      </c>
      <c r="C41" s="15" t="s">
        <v>28</v>
      </c>
      <c r="D41" s="43">
        <v>10.0421</v>
      </c>
      <c r="E41" s="43">
        <v>-84.2998</v>
      </c>
      <c r="F41" s="45" t="s">
        <v>104</v>
      </c>
      <c r="G41" s="20" t="s">
        <v>100</v>
      </c>
      <c r="H41" s="48"/>
      <c r="I41" s="46"/>
      <c r="J41" s="17"/>
      <c r="K41" s="17" t="s">
        <v>89</v>
      </c>
      <c r="L41" s="18" t="s">
        <v>25</v>
      </c>
      <c r="M41" s="19"/>
      <c r="N41" s="19"/>
      <c r="O41" s="19">
        <v>99.5</v>
      </c>
      <c r="P41" s="20"/>
      <c r="Q41" s="21"/>
      <c r="R41" s="20">
        <v>98.2</v>
      </c>
      <c r="S41" s="19"/>
      <c r="T41" s="28"/>
      <c r="U41" s="11"/>
      <c r="V41" s="11"/>
      <c r="W41" s="11"/>
      <c r="X41" s="11"/>
      <c r="Y41" s="11"/>
      <c r="Z41" s="11"/>
    </row>
    <row r="42" ht="14.25" customHeight="1">
      <c r="A42" s="15"/>
      <c r="B42" s="15" t="s">
        <v>83</v>
      </c>
      <c r="C42" s="15" t="s">
        <v>28</v>
      </c>
      <c r="D42" s="43">
        <v>10.55736</v>
      </c>
      <c r="E42" s="43">
        <v>-83.73526</v>
      </c>
      <c r="F42" s="15" t="s">
        <v>105</v>
      </c>
      <c r="G42" s="15" t="s">
        <v>100</v>
      </c>
      <c r="H42" s="17"/>
      <c r="I42" s="16" t="s">
        <v>103</v>
      </c>
      <c r="J42" s="17"/>
      <c r="K42" s="17" t="s">
        <v>89</v>
      </c>
      <c r="L42" s="18" t="s">
        <v>25</v>
      </c>
      <c r="M42" s="19"/>
      <c r="N42" s="19">
        <v>99.7</v>
      </c>
      <c r="O42" s="19">
        <v>96.1</v>
      </c>
      <c r="P42" s="20">
        <v>92.9</v>
      </c>
      <c r="Q42" s="21"/>
      <c r="R42" s="20">
        <v>89.3</v>
      </c>
      <c r="S42" s="19" t="s">
        <v>106</v>
      </c>
      <c r="T42" s="28"/>
      <c r="U42" s="11"/>
      <c r="V42" s="11"/>
      <c r="W42" s="11"/>
      <c r="X42" s="11"/>
      <c r="Y42" s="11"/>
      <c r="Z42" s="11"/>
    </row>
    <row r="43" ht="14.25" customHeight="1">
      <c r="A43" s="25"/>
      <c r="B43" s="25" t="s">
        <v>107</v>
      </c>
      <c r="C43" s="25" t="s">
        <v>28</v>
      </c>
      <c r="D43" s="26">
        <v>19.93</v>
      </c>
      <c r="E43" s="26">
        <v>-75.11</v>
      </c>
      <c r="F43" s="15" t="s">
        <v>108</v>
      </c>
      <c r="G43" s="15" t="s">
        <v>30</v>
      </c>
      <c r="H43" s="17"/>
      <c r="I43" s="16" t="s">
        <v>24</v>
      </c>
      <c r="J43" s="17"/>
      <c r="K43" s="17" t="s">
        <v>32</v>
      </c>
      <c r="L43" s="18" t="s">
        <v>25</v>
      </c>
      <c r="M43" s="19"/>
      <c r="N43" s="19">
        <v>100.0</v>
      </c>
      <c r="O43" s="19">
        <v>99.0</v>
      </c>
      <c r="P43" s="20">
        <v>55.0</v>
      </c>
      <c r="Q43" s="21"/>
      <c r="R43" s="20">
        <v>54.8</v>
      </c>
      <c r="S43" s="19" t="s">
        <v>109</v>
      </c>
      <c r="T43" s="28"/>
      <c r="U43" s="11"/>
      <c r="V43" s="11"/>
      <c r="W43" s="11"/>
      <c r="X43" s="11"/>
      <c r="Y43" s="11"/>
      <c r="Z43" s="11"/>
    </row>
    <row r="44" ht="14.25" customHeight="1">
      <c r="A44" s="25"/>
      <c r="B44" s="25" t="s">
        <v>107</v>
      </c>
      <c r="C44" s="25" t="s">
        <v>28</v>
      </c>
      <c r="D44" s="26">
        <v>23.06</v>
      </c>
      <c r="E44" s="26">
        <v>-81.37</v>
      </c>
      <c r="F44" s="29" t="s">
        <v>110</v>
      </c>
      <c r="G44" s="20" t="s">
        <v>111</v>
      </c>
      <c r="H44" s="17"/>
      <c r="I44" s="16"/>
      <c r="J44" s="17"/>
      <c r="K44" s="17" t="s">
        <v>89</v>
      </c>
      <c r="L44" s="18" t="s">
        <v>25</v>
      </c>
      <c r="M44" s="19"/>
      <c r="N44" s="19"/>
      <c r="O44" s="19">
        <v>58.8</v>
      </c>
      <c r="P44" s="20"/>
      <c r="Q44" s="21"/>
      <c r="R44" s="20">
        <v>36.5</v>
      </c>
      <c r="S44" s="19" t="s">
        <v>112</v>
      </c>
      <c r="T44" s="28"/>
      <c r="U44" s="11"/>
      <c r="V44" s="11"/>
      <c r="W44" s="11"/>
      <c r="X44" s="11"/>
      <c r="Y44" s="11"/>
      <c r="Z44" s="11"/>
    </row>
    <row r="45" ht="14.25" customHeight="1">
      <c r="A45" s="25"/>
      <c r="B45" s="25" t="s">
        <v>107</v>
      </c>
      <c r="C45" s="25" t="s">
        <v>28</v>
      </c>
      <c r="D45" s="26">
        <v>21.1937</v>
      </c>
      <c r="E45" s="35">
        <v>-77.4171</v>
      </c>
      <c r="F45" s="25" t="s">
        <v>113</v>
      </c>
      <c r="G45" s="25" t="s">
        <v>111</v>
      </c>
      <c r="H45" s="16"/>
      <c r="I45" s="16" t="s">
        <v>103</v>
      </c>
      <c r="J45" s="16"/>
      <c r="K45" s="17" t="s">
        <v>89</v>
      </c>
      <c r="L45" s="18" t="s">
        <v>25</v>
      </c>
      <c r="M45" s="19"/>
      <c r="N45" s="19">
        <v>99.8</v>
      </c>
      <c r="O45" s="19">
        <v>96.8</v>
      </c>
      <c r="P45" s="20">
        <v>79.5</v>
      </c>
      <c r="Q45" s="21"/>
      <c r="R45" s="20">
        <v>79.6</v>
      </c>
      <c r="S45" s="19" t="s">
        <v>114</v>
      </c>
      <c r="T45" s="49"/>
      <c r="U45" s="11"/>
      <c r="V45" s="11"/>
      <c r="W45" s="11"/>
      <c r="X45" s="11"/>
      <c r="Y45" s="11"/>
      <c r="Z45" s="11"/>
    </row>
    <row r="46" ht="14.25" customHeight="1">
      <c r="A46" s="25"/>
      <c r="B46" s="25" t="s">
        <v>107</v>
      </c>
      <c r="C46" s="25" t="s">
        <v>28</v>
      </c>
      <c r="D46" s="26">
        <v>19.98</v>
      </c>
      <c r="E46" s="35">
        <v>-76.42</v>
      </c>
      <c r="F46" s="50" t="s">
        <v>115</v>
      </c>
      <c r="G46" s="25" t="s">
        <v>111</v>
      </c>
      <c r="H46" s="16"/>
      <c r="I46" s="16"/>
      <c r="J46" s="16"/>
      <c r="K46" s="17" t="s">
        <v>89</v>
      </c>
      <c r="L46" s="18" t="s">
        <v>25</v>
      </c>
      <c r="M46" s="19"/>
      <c r="N46" s="19"/>
      <c r="O46" s="19">
        <v>97.7</v>
      </c>
      <c r="P46" s="20"/>
      <c r="Q46" s="21"/>
      <c r="R46" s="20">
        <v>98.3</v>
      </c>
      <c r="S46" s="19"/>
      <c r="T46" s="28"/>
      <c r="U46" s="11"/>
      <c r="V46" s="11"/>
      <c r="W46" s="11"/>
      <c r="X46" s="11"/>
      <c r="Y46" s="11"/>
      <c r="Z46" s="11"/>
    </row>
    <row r="47" ht="14.25" customHeight="1">
      <c r="A47" s="25"/>
      <c r="B47" s="25" t="s">
        <v>107</v>
      </c>
      <c r="C47" s="25" t="s">
        <v>28</v>
      </c>
      <c r="D47" s="26">
        <v>20.33</v>
      </c>
      <c r="E47" s="35">
        <v>-74.59</v>
      </c>
      <c r="F47" s="50" t="s">
        <v>116</v>
      </c>
      <c r="G47" s="25" t="s">
        <v>111</v>
      </c>
      <c r="H47" s="16"/>
      <c r="I47" s="16"/>
      <c r="J47" s="16"/>
      <c r="K47" s="17" t="s">
        <v>89</v>
      </c>
      <c r="L47" s="18" t="s">
        <v>37</v>
      </c>
      <c r="M47" s="19"/>
      <c r="N47" s="19"/>
      <c r="O47" s="19">
        <v>0.0</v>
      </c>
      <c r="P47" s="20"/>
      <c r="Q47" s="21"/>
      <c r="R47" s="20">
        <v>0.0</v>
      </c>
      <c r="S47" s="19"/>
      <c r="T47" s="28"/>
      <c r="U47" s="11"/>
      <c r="V47" s="11"/>
      <c r="W47" s="11"/>
      <c r="X47" s="11"/>
      <c r="Y47" s="11"/>
      <c r="Z47" s="11"/>
    </row>
    <row r="48" ht="14.25" customHeight="1">
      <c r="A48" s="25"/>
      <c r="B48" s="25" t="s">
        <v>107</v>
      </c>
      <c r="C48" s="25" t="s">
        <v>28</v>
      </c>
      <c r="D48" s="26">
        <v>20.01</v>
      </c>
      <c r="E48" s="35">
        <v>-75.91</v>
      </c>
      <c r="F48" s="50" t="s">
        <v>117</v>
      </c>
      <c r="G48" s="25" t="s">
        <v>111</v>
      </c>
      <c r="H48" s="16"/>
      <c r="I48" s="16"/>
      <c r="J48" s="16"/>
      <c r="K48" s="17" t="s">
        <v>89</v>
      </c>
      <c r="L48" s="18" t="s">
        <v>25</v>
      </c>
      <c r="M48" s="19"/>
      <c r="N48" s="19"/>
      <c r="O48" s="19">
        <v>96.5</v>
      </c>
      <c r="P48" s="20"/>
      <c r="Q48" s="21"/>
      <c r="R48" s="20">
        <v>99.9</v>
      </c>
      <c r="S48" s="19"/>
      <c r="T48" s="28" t="s">
        <v>118</v>
      </c>
      <c r="U48" s="11"/>
      <c r="V48" s="11"/>
      <c r="W48" s="11"/>
      <c r="X48" s="11"/>
      <c r="Y48" s="11"/>
      <c r="Z48" s="11"/>
    </row>
    <row r="49" ht="14.25" customHeight="1">
      <c r="A49" s="25"/>
      <c r="B49" s="25" t="s">
        <v>107</v>
      </c>
      <c r="C49" s="25" t="s">
        <v>28</v>
      </c>
      <c r="D49" s="26">
        <v>20.18</v>
      </c>
      <c r="E49" s="35">
        <v>-74.23</v>
      </c>
      <c r="F49" s="50" t="s">
        <v>119</v>
      </c>
      <c r="G49" s="25" t="s">
        <v>111</v>
      </c>
      <c r="H49" s="16"/>
      <c r="I49" s="16"/>
      <c r="J49" s="16"/>
      <c r="K49" s="17" t="s">
        <v>89</v>
      </c>
      <c r="L49" s="18" t="s">
        <v>25</v>
      </c>
      <c r="M49" s="19"/>
      <c r="N49" s="19"/>
      <c r="O49" s="19">
        <v>99.1</v>
      </c>
      <c r="P49" s="20"/>
      <c r="Q49" s="21"/>
      <c r="R49" s="20">
        <v>99.7</v>
      </c>
      <c r="S49" s="19"/>
      <c r="T49" s="28"/>
      <c r="U49" s="11"/>
      <c r="V49" s="11"/>
      <c r="W49" s="11"/>
      <c r="X49" s="11"/>
      <c r="Y49" s="11"/>
      <c r="Z49" s="11"/>
    </row>
    <row r="50" ht="14.25" customHeight="1">
      <c r="A50" s="25"/>
      <c r="B50" s="25" t="s">
        <v>107</v>
      </c>
      <c r="C50" s="25" t="s">
        <v>28</v>
      </c>
      <c r="D50" s="26">
        <v>22.333</v>
      </c>
      <c r="E50" s="35">
        <v>-80.0</v>
      </c>
      <c r="F50" s="29" t="s">
        <v>120</v>
      </c>
      <c r="G50" s="15" t="s">
        <v>111</v>
      </c>
      <c r="H50" s="17"/>
      <c r="I50" s="16" t="s">
        <v>103</v>
      </c>
      <c r="J50" s="17"/>
      <c r="K50" s="17"/>
      <c r="L50" s="18" t="s">
        <v>37</v>
      </c>
      <c r="M50" s="19"/>
      <c r="N50" s="19">
        <v>0.0</v>
      </c>
      <c r="O50" s="19"/>
      <c r="P50" s="20">
        <v>0.0</v>
      </c>
      <c r="Q50" s="21"/>
      <c r="R50" s="20"/>
      <c r="S50" s="19"/>
      <c r="T50" s="28"/>
      <c r="U50" s="11"/>
      <c r="V50" s="11"/>
      <c r="W50" s="11"/>
      <c r="X50" s="11"/>
      <c r="Y50" s="11"/>
      <c r="Z50" s="11"/>
    </row>
    <row r="51" ht="14.25" customHeight="1">
      <c r="A51" s="25"/>
      <c r="B51" s="25" t="s">
        <v>107</v>
      </c>
      <c r="C51" s="25" t="s">
        <v>28</v>
      </c>
      <c r="D51" s="26">
        <v>20.56</v>
      </c>
      <c r="E51" s="35">
        <v>-74.98</v>
      </c>
      <c r="F51" s="29" t="s">
        <v>121</v>
      </c>
      <c r="G51" s="15" t="s">
        <v>111</v>
      </c>
      <c r="H51" s="17"/>
      <c r="I51" s="16"/>
      <c r="J51" s="17"/>
      <c r="K51" s="17" t="s">
        <v>89</v>
      </c>
      <c r="L51" s="32" t="s">
        <v>25</v>
      </c>
      <c r="M51" s="19"/>
      <c r="N51" s="19"/>
      <c r="O51" s="19">
        <v>0.0</v>
      </c>
      <c r="P51" s="20"/>
      <c r="Q51" s="21"/>
      <c r="R51" s="20">
        <v>50.7</v>
      </c>
      <c r="S51" s="19" t="s">
        <v>67</v>
      </c>
      <c r="T51" s="28"/>
      <c r="U51" s="11"/>
      <c r="V51" s="11"/>
      <c r="W51" s="11"/>
      <c r="X51" s="11"/>
      <c r="Y51" s="11"/>
      <c r="Z51" s="11"/>
    </row>
    <row r="52" ht="14.25" customHeight="1">
      <c r="A52" s="25"/>
      <c r="B52" s="25" t="s">
        <v>107</v>
      </c>
      <c r="C52" s="25" t="s">
        <v>28</v>
      </c>
      <c r="D52" s="26">
        <v>19.91</v>
      </c>
      <c r="E52" s="35">
        <v>-77.41</v>
      </c>
      <c r="F52" s="29" t="s">
        <v>122</v>
      </c>
      <c r="G52" s="15" t="s">
        <v>111</v>
      </c>
      <c r="H52" s="17"/>
      <c r="I52" s="16"/>
      <c r="J52" s="17"/>
      <c r="K52" s="17" t="s">
        <v>89</v>
      </c>
      <c r="L52" s="18" t="s">
        <v>25</v>
      </c>
      <c r="M52" s="19"/>
      <c r="N52" s="19"/>
      <c r="O52" s="19">
        <v>93.3</v>
      </c>
      <c r="P52" s="20"/>
      <c r="Q52" s="21"/>
      <c r="R52" s="20">
        <v>1.3</v>
      </c>
      <c r="S52" s="19" t="s">
        <v>106</v>
      </c>
      <c r="T52" s="28"/>
      <c r="U52" s="11"/>
      <c r="V52" s="11"/>
      <c r="W52" s="11"/>
      <c r="X52" s="11"/>
      <c r="Y52" s="11"/>
      <c r="Z52" s="11"/>
    </row>
    <row r="53" ht="14.25" customHeight="1">
      <c r="A53" s="25"/>
      <c r="B53" s="25" t="s">
        <v>107</v>
      </c>
      <c r="C53" s="25" t="s">
        <v>28</v>
      </c>
      <c r="D53" s="26">
        <v>20.2</v>
      </c>
      <c r="E53" s="35">
        <v>-74.81</v>
      </c>
      <c r="F53" s="29" t="s">
        <v>123</v>
      </c>
      <c r="G53" s="15" t="s">
        <v>111</v>
      </c>
      <c r="H53" s="17"/>
      <c r="I53" s="16"/>
      <c r="J53" s="17"/>
      <c r="K53" s="17" t="s">
        <v>89</v>
      </c>
      <c r="L53" s="18" t="s">
        <v>25</v>
      </c>
      <c r="M53" s="19"/>
      <c r="N53" s="19"/>
      <c r="O53" s="19">
        <v>98.4</v>
      </c>
      <c r="P53" s="20"/>
      <c r="Q53" s="21"/>
      <c r="R53" s="20">
        <v>80.9</v>
      </c>
      <c r="S53" s="19" t="s">
        <v>106</v>
      </c>
      <c r="T53" s="28"/>
      <c r="U53" s="11"/>
      <c r="V53" s="11"/>
      <c r="W53" s="11"/>
      <c r="X53" s="11"/>
      <c r="Y53" s="11"/>
      <c r="Z53" s="11"/>
    </row>
    <row r="54" ht="14.25" customHeight="1">
      <c r="A54" s="25"/>
      <c r="B54" s="25" t="s">
        <v>107</v>
      </c>
      <c r="C54" s="25" t="s">
        <v>28</v>
      </c>
      <c r="D54" s="26">
        <v>22.783</v>
      </c>
      <c r="E54" s="35">
        <v>-83.018</v>
      </c>
      <c r="F54" s="15" t="s">
        <v>124</v>
      </c>
      <c r="G54" s="15" t="s">
        <v>111</v>
      </c>
      <c r="H54" s="17"/>
      <c r="I54" s="16" t="s">
        <v>103</v>
      </c>
      <c r="J54" s="17"/>
      <c r="K54" s="17" t="s">
        <v>89</v>
      </c>
      <c r="L54" s="18" t="s">
        <v>25</v>
      </c>
      <c r="M54" s="19"/>
      <c r="N54" s="19">
        <v>98.4</v>
      </c>
      <c r="O54" s="19">
        <v>98.0</v>
      </c>
      <c r="P54" s="20">
        <v>89.0</v>
      </c>
      <c r="Q54" s="21"/>
      <c r="R54" s="20">
        <v>88.9</v>
      </c>
      <c r="S54" s="19" t="s">
        <v>114</v>
      </c>
      <c r="T54" s="28"/>
      <c r="U54" s="11"/>
      <c r="V54" s="11"/>
      <c r="W54" s="11"/>
      <c r="X54" s="11"/>
      <c r="Y54" s="11"/>
      <c r="Z54" s="11"/>
    </row>
    <row r="55" ht="14.25" customHeight="1">
      <c r="A55" s="20"/>
      <c r="B55" s="20" t="s">
        <v>125</v>
      </c>
      <c r="C55" s="25" t="s">
        <v>28</v>
      </c>
      <c r="D55" s="35">
        <v>12.18</v>
      </c>
      <c r="E55" s="35">
        <v>-68.96</v>
      </c>
      <c r="F55" s="25" t="s">
        <v>126</v>
      </c>
      <c r="G55" s="25" t="s">
        <v>127</v>
      </c>
      <c r="H55" s="51"/>
      <c r="I55" s="16" t="s">
        <v>60</v>
      </c>
      <c r="J55" s="51"/>
      <c r="K55" s="17" t="s">
        <v>32</v>
      </c>
      <c r="L55" s="18" t="s">
        <v>37</v>
      </c>
      <c r="M55" s="19"/>
      <c r="N55" s="19">
        <v>0.0</v>
      </c>
      <c r="O55" s="19">
        <v>0.0</v>
      </c>
      <c r="P55" s="20">
        <v>0.0</v>
      </c>
      <c r="Q55" s="21"/>
      <c r="R55" s="20">
        <v>0.0</v>
      </c>
      <c r="S55" s="19"/>
      <c r="T55" s="28"/>
      <c r="U55" s="11"/>
      <c r="V55" s="11"/>
      <c r="W55" s="11"/>
      <c r="X55" s="11"/>
      <c r="Y55" s="11"/>
      <c r="Z55" s="11"/>
    </row>
    <row r="56" ht="14.25" customHeight="1">
      <c r="A56" s="25" t="s">
        <v>128</v>
      </c>
      <c r="B56" s="20" t="s">
        <v>129</v>
      </c>
      <c r="C56" s="25" t="s">
        <v>21</v>
      </c>
      <c r="D56" s="26">
        <v>66.996</v>
      </c>
      <c r="E56" s="26">
        <v>-50.6215</v>
      </c>
      <c r="F56" s="29" t="s">
        <v>130</v>
      </c>
      <c r="G56" s="20" t="s">
        <v>23</v>
      </c>
      <c r="H56" s="17"/>
      <c r="I56" s="16" t="s">
        <v>24</v>
      </c>
      <c r="J56" s="17"/>
      <c r="K56" s="17"/>
      <c r="L56" s="18" t="s">
        <v>25</v>
      </c>
      <c r="M56" s="19"/>
      <c r="N56" s="19">
        <v>100.0</v>
      </c>
      <c r="O56" s="19"/>
      <c r="P56" s="20">
        <v>100.0</v>
      </c>
      <c r="Q56" s="21"/>
      <c r="R56" s="20"/>
      <c r="S56" s="19"/>
      <c r="T56" s="28"/>
      <c r="U56" s="11"/>
      <c r="V56" s="11"/>
      <c r="W56" s="11"/>
      <c r="X56" s="11"/>
      <c r="Y56" s="11"/>
      <c r="Z56" s="11"/>
    </row>
    <row r="57" ht="14.25" customHeight="1">
      <c r="A57" s="25"/>
      <c r="B57" s="25" t="s">
        <v>131</v>
      </c>
      <c r="C57" s="25" t="s">
        <v>28</v>
      </c>
      <c r="D57" s="26">
        <v>18.984</v>
      </c>
      <c r="E57" s="26">
        <v>-71.285</v>
      </c>
      <c r="F57" s="15" t="s">
        <v>132</v>
      </c>
      <c r="G57" s="20" t="s">
        <v>30</v>
      </c>
      <c r="H57" s="17"/>
      <c r="I57" s="16" t="s">
        <v>24</v>
      </c>
      <c r="J57" s="17"/>
      <c r="K57" s="17" t="s">
        <v>32</v>
      </c>
      <c r="L57" s="18" t="s">
        <v>25</v>
      </c>
      <c r="M57" s="19"/>
      <c r="N57" s="19">
        <v>100.0</v>
      </c>
      <c r="O57" s="19">
        <v>99.1</v>
      </c>
      <c r="P57" s="20">
        <v>70.7</v>
      </c>
      <c r="Q57" s="21"/>
      <c r="R57" s="20">
        <v>70.7</v>
      </c>
      <c r="S57" s="19" t="s">
        <v>114</v>
      </c>
      <c r="T57" s="28" t="s">
        <v>133</v>
      </c>
      <c r="U57" s="11"/>
      <c r="V57" s="11"/>
      <c r="W57" s="11"/>
      <c r="X57" s="11"/>
      <c r="Y57" s="11"/>
      <c r="Z57" s="11"/>
    </row>
    <row r="58" ht="14.25" customHeight="1">
      <c r="A58" s="15"/>
      <c r="B58" s="25" t="s">
        <v>131</v>
      </c>
      <c r="C58" s="15" t="s">
        <v>28</v>
      </c>
      <c r="D58" s="26">
        <v>18.3897</v>
      </c>
      <c r="E58" s="26">
        <v>-70.355797</v>
      </c>
      <c r="F58" s="52" t="s">
        <v>134</v>
      </c>
      <c r="G58" s="15" t="s">
        <v>135</v>
      </c>
      <c r="H58" s="17"/>
      <c r="I58" s="16" t="s">
        <v>103</v>
      </c>
      <c r="J58" s="17"/>
      <c r="K58" s="17" t="s">
        <v>32</v>
      </c>
      <c r="L58" s="18" t="s">
        <v>25</v>
      </c>
      <c r="M58" s="19"/>
      <c r="N58" s="19"/>
      <c r="O58" s="19">
        <v>44.7</v>
      </c>
      <c r="P58" s="20"/>
      <c r="Q58" s="21"/>
      <c r="R58" s="20">
        <v>41.9</v>
      </c>
      <c r="S58" s="19"/>
      <c r="T58" s="28"/>
      <c r="U58" s="11"/>
      <c r="V58" s="11"/>
      <c r="W58" s="11"/>
      <c r="X58" s="11"/>
      <c r="Y58" s="11"/>
      <c r="Z58" s="11"/>
    </row>
    <row r="59" ht="14.25" customHeight="1">
      <c r="A59" s="25"/>
      <c r="B59" s="25" t="s">
        <v>131</v>
      </c>
      <c r="C59" s="25" t="s">
        <v>28</v>
      </c>
      <c r="D59" s="26"/>
      <c r="E59" s="26"/>
      <c r="F59" s="31" t="s">
        <v>136</v>
      </c>
      <c r="G59" s="25" t="s">
        <v>135</v>
      </c>
      <c r="H59" s="16"/>
      <c r="I59" s="16"/>
      <c r="J59" s="16"/>
      <c r="K59" s="16"/>
      <c r="L59" s="18" t="s">
        <v>41</v>
      </c>
      <c r="M59" s="19"/>
      <c r="N59" s="19"/>
      <c r="O59" s="19"/>
      <c r="P59" s="20"/>
      <c r="Q59" s="21"/>
      <c r="R59" s="20"/>
      <c r="S59" s="19"/>
      <c r="T59" s="28"/>
      <c r="U59" s="11"/>
      <c r="V59" s="11"/>
      <c r="W59" s="11"/>
      <c r="X59" s="11"/>
      <c r="Y59" s="11"/>
      <c r="Z59" s="11"/>
    </row>
    <row r="60" ht="14.25" customHeight="1">
      <c r="A60" s="25"/>
      <c r="B60" s="20" t="s">
        <v>131</v>
      </c>
      <c r="C60" s="20" t="s">
        <v>28</v>
      </c>
      <c r="D60" s="26">
        <v>18.7878</v>
      </c>
      <c r="E60" s="26">
        <v>-69.381104</v>
      </c>
      <c r="F60" s="29" t="s">
        <v>137</v>
      </c>
      <c r="G60" s="12" t="s">
        <v>135</v>
      </c>
      <c r="H60" s="53"/>
      <c r="I60" s="53"/>
      <c r="J60" s="53"/>
      <c r="K60" s="17" t="s">
        <v>32</v>
      </c>
      <c r="L60" s="18" t="s">
        <v>25</v>
      </c>
      <c r="M60" s="19"/>
      <c r="N60" s="19"/>
      <c r="O60" s="19">
        <v>69.8</v>
      </c>
      <c r="P60" s="20"/>
      <c r="Q60" s="21"/>
      <c r="R60" s="20">
        <v>96.3</v>
      </c>
      <c r="S60" s="19" t="s">
        <v>67</v>
      </c>
      <c r="T60" s="28" t="s">
        <v>138</v>
      </c>
      <c r="U60" s="11"/>
      <c r="V60" s="11"/>
      <c r="W60" s="11"/>
      <c r="X60" s="11"/>
      <c r="Y60" s="11"/>
      <c r="Z60" s="11"/>
    </row>
    <row r="61" ht="14.25" customHeight="1">
      <c r="A61" s="25"/>
      <c r="B61" s="25" t="s">
        <v>131</v>
      </c>
      <c r="C61" s="25" t="s">
        <v>28</v>
      </c>
      <c r="D61" s="26">
        <v>18.491</v>
      </c>
      <c r="E61" s="26">
        <v>-71.8507</v>
      </c>
      <c r="F61" s="29" t="s">
        <v>139</v>
      </c>
      <c r="G61" s="20" t="s">
        <v>135</v>
      </c>
      <c r="H61" s="16"/>
      <c r="I61" s="16"/>
      <c r="J61" s="17"/>
      <c r="K61" s="17" t="s">
        <v>65</v>
      </c>
      <c r="L61" s="18" t="s">
        <v>37</v>
      </c>
      <c r="M61" s="19"/>
      <c r="N61" s="19"/>
      <c r="O61" s="19">
        <v>0.0</v>
      </c>
      <c r="P61" s="20"/>
      <c r="Q61" s="21"/>
      <c r="R61" s="20">
        <v>0.0</v>
      </c>
      <c r="S61" s="19"/>
      <c r="T61" s="28"/>
      <c r="U61" s="11"/>
      <c r="V61" s="11"/>
      <c r="W61" s="11"/>
      <c r="X61" s="11"/>
      <c r="Y61" s="11"/>
      <c r="Z61" s="11"/>
    </row>
    <row r="62" ht="14.25" customHeight="1">
      <c r="A62" s="12"/>
      <c r="B62" s="12" t="s">
        <v>131</v>
      </c>
      <c r="C62" s="25" t="s">
        <v>28</v>
      </c>
      <c r="D62" s="13">
        <v>19.892404</v>
      </c>
      <c r="E62" s="13">
        <v>-71.656898</v>
      </c>
      <c r="F62" s="14" t="s">
        <v>140</v>
      </c>
      <c r="G62" s="15" t="s">
        <v>135</v>
      </c>
      <c r="H62" s="17"/>
      <c r="I62" s="16"/>
      <c r="J62" s="17"/>
      <c r="K62" s="17" t="s">
        <v>32</v>
      </c>
      <c r="L62" s="18" t="s">
        <v>37</v>
      </c>
      <c r="M62" s="19"/>
      <c r="N62" s="19"/>
      <c r="O62" s="19">
        <v>0.0</v>
      </c>
      <c r="P62" s="20"/>
      <c r="Q62" s="21"/>
      <c r="R62" s="20">
        <v>0.0</v>
      </c>
      <c r="S62" s="19"/>
      <c r="T62" s="28"/>
      <c r="U62" s="11"/>
      <c r="V62" s="11"/>
      <c r="W62" s="11"/>
      <c r="X62" s="11"/>
      <c r="Y62" s="11"/>
      <c r="Z62" s="11"/>
    </row>
    <row r="63" ht="14.25" customHeight="1">
      <c r="A63" s="12"/>
      <c r="B63" s="12" t="s">
        <v>131</v>
      </c>
      <c r="C63" s="25" t="s">
        <v>28</v>
      </c>
      <c r="D63" s="13">
        <v>18.98</v>
      </c>
      <c r="E63" s="13">
        <v>-69.05</v>
      </c>
      <c r="F63" s="14" t="s">
        <v>141</v>
      </c>
      <c r="G63" s="15" t="s">
        <v>135</v>
      </c>
      <c r="H63" s="17"/>
      <c r="I63" s="16"/>
      <c r="J63" s="17"/>
      <c r="K63" s="17" t="s">
        <v>89</v>
      </c>
      <c r="L63" s="18" t="s">
        <v>37</v>
      </c>
      <c r="M63" s="19"/>
      <c r="N63" s="19"/>
      <c r="O63" s="19">
        <v>0.0</v>
      </c>
      <c r="P63" s="20"/>
      <c r="Q63" s="21"/>
      <c r="R63" s="20">
        <v>0.0</v>
      </c>
      <c r="S63" s="19"/>
      <c r="T63" s="28"/>
      <c r="U63" s="11"/>
      <c r="V63" s="11"/>
      <c r="W63" s="11"/>
      <c r="X63" s="11"/>
      <c r="Y63" s="11"/>
      <c r="Z63" s="11"/>
    </row>
    <row r="64" ht="14.25" customHeight="1">
      <c r="A64" s="12"/>
      <c r="B64" s="12" t="s">
        <v>131</v>
      </c>
      <c r="C64" s="25" t="s">
        <v>28</v>
      </c>
      <c r="D64" s="13">
        <v>19.35</v>
      </c>
      <c r="E64" s="13">
        <v>-69.86</v>
      </c>
      <c r="F64" s="14" t="s">
        <v>142</v>
      </c>
      <c r="G64" s="15" t="s">
        <v>135</v>
      </c>
      <c r="H64" s="17"/>
      <c r="I64" s="16"/>
      <c r="J64" s="17"/>
      <c r="K64" s="17" t="s">
        <v>32</v>
      </c>
      <c r="L64" s="18" t="s">
        <v>37</v>
      </c>
      <c r="M64" s="19"/>
      <c r="N64" s="19"/>
      <c r="O64" s="19">
        <v>0.0</v>
      </c>
      <c r="P64" s="20"/>
      <c r="Q64" s="21"/>
      <c r="R64" s="20">
        <v>0.0</v>
      </c>
      <c r="S64" s="19"/>
      <c r="T64" s="28"/>
      <c r="U64" s="11"/>
      <c r="V64" s="11"/>
      <c r="W64" s="11"/>
      <c r="X64" s="11"/>
      <c r="Y64" s="11"/>
      <c r="Z64" s="11"/>
    </row>
    <row r="65" ht="14.25" customHeight="1">
      <c r="A65" s="25"/>
      <c r="B65" s="25" t="s">
        <v>131</v>
      </c>
      <c r="C65" s="25" t="s">
        <v>28</v>
      </c>
      <c r="D65" s="26">
        <v>18.959101</v>
      </c>
      <c r="E65" s="26">
        <v>-70.027802</v>
      </c>
      <c r="F65" s="29" t="s">
        <v>143</v>
      </c>
      <c r="G65" s="20" t="s">
        <v>135</v>
      </c>
      <c r="H65" s="16"/>
      <c r="I65" s="16"/>
      <c r="J65" s="17"/>
      <c r="K65" s="17" t="s">
        <v>32</v>
      </c>
      <c r="L65" s="18" t="s">
        <v>25</v>
      </c>
      <c r="M65" s="19"/>
      <c r="N65" s="19"/>
      <c r="O65" s="19">
        <v>69.6</v>
      </c>
      <c r="P65" s="20"/>
      <c r="Q65" s="21"/>
      <c r="R65" s="20">
        <v>85.6</v>
      </c>
      <c r="S65" s="19"/>
      <c r="T65" s="28"/>
      <c r="U65" s="11"/>
      <c r="V65" s="11"/>
      <c r="W65" s="11"/>
      <c r="X65" s="11"/>
      <c r="Y65" s="11"/>
      <c r="Z65" s="11"/>
    </row>
    <row r="66" ht="14.25" customHeight="1">
      <c r="A66" s="25"/>
      <c r="B66" s="25" t="s">
        <v>131</v>
      </c>
      <c r="C66" s="25" t="s">
        <v>28</v>
      </c>
      <c r="D66" s="26">
        <v>18.19</v>
      </c>
      <c r="E66" s="26">
        <v>-68.78</v>
      </c>
      <c r="F66" s="29" t="s">
        <v>144</v>
      </c>
      <c r="G66" s="20" t="s">
        <v>135</v>
      </c>
      <c r="H66" s="16"/>
      <c r="I66" s="16"/>
      <c r="J66" s="17"/>
      <c r="K66" s="17" t="s">
        <v>32</v>
      </c>
      <c r="L66" s="18" t="s">
        <v>37</v>
      </c>
      <c r="M66" s="19"/>
      <c r="N66" s="19"/>
      <c r="O66" s="19">
        <v>0.0</v>
      </c>
      <c r="P66" s="20"/>
      <c r="Q66" s="21"/>
      <c r="R66" s="20">
        <v>0.0</v>
      </c>
      <c r="S66" s="19"/>
      <c r="T66" s="28"/>
      <c r="U66" s="11"/>
      <c r="V66" s="11"/>
      <c r="W66" s="11"/>
      <c r="X66" s="11"/>
      <c r="Y66" s="11"/>
      <c r="Z66" s="11"/>
    </row>
    <row r="67" ht="14.25" customHeight="1">
      <c r="A67" s="12"/>
      <c r="B67" s="12" t="s">
        <v>131</v>
      </c>
      <c r="C67" s="25" t="s">
        <v>28</v>
      </c>
      <c r="D67" s="13">
        <v>19.43</v>
      </c>
      <c r="E67" s="13">
        <v>-70.73</v>
      </c>
      <c r="F67" s="12" t="s">
        <v>145</v>
      </c>
      <c r="G67" s="15" t="s">
        <v>135</v>
      </c>
      <c r="H67" s="17"/>
      <c r="I67" s="16" t="s">
        <v>65</v>
      </c>
      <c r="J67" s="17"/>
      <c r="K67" s="17" t="s">
        <v>32</v>
      </c>
      <c r="L67" s="18" t="s">
        <v>25</v>
      </c>
      <c r="M67" s="19"/>
      <c r="N67" s="19">
        <v>78.0</v>
      </c>
      <c r="O67" s="19">
        <v>87.7</v>
      </c>
      <c r="P67" s="20">
        <v>84.6</v>
      </c>
      <c r="Q67" s="21"/>
      <c r="R67" s="20">
        <v>96.3</v>
      </c>
      <c r="S67" s="19" t="s">
        <v>146</v>
      </c>
      <c r="T67" s="28"/>
      <c r="U67" s="11"/>
      <c r="V67" s="11"/>
      <c r="W67" s="11"/>
      <c r="X67" s="11"/>
      <c r="Y67" s="11"/>
      <c r="Z67" s="11"/>
    </row>
    <row r="68" ht="14.25" customHeight="1">
      <c r="A68" s="25"/>
      <c r="B68" s="25" t="s">
        <v>131</v>
      </c>
      <c r="C68" s="25" t="s">
        <v>28</v>
      </c>
      <c r="D68" s="26">
        <v>18.4604</v>
      </c>
      <c r="E68" s="26">
        <v>-69.92</v>
      </c>
      <c r="F68" s="15" t="s">
        <v>147</v>
      </c>
      <c r="G68" s="15" t="s">
        <v>135</v>
      </c>
      <c r="H68" s="17"/>
      <c r="I68" s="16" t="s">
        <v>65</v>
      </c>
      <c r="J68" s="17"/>
      <c r="K68" s="17" t="s">
        <v>32</v>
      </c>
      <c r="L68" s="18" t="s">
        <v>25</v>
      </c>
      <c r="M68" s="19"/>
      <c r="N68" s="19">
        <v>96.2</v>
      </c>
      <c r="O68" s="19">
        <v>87.9</v>
      </c>
      <c r="P68" s="20">
        <v>96.3</v>
      </c>
      <c r="Q68" s="21"/>
      <c r="R68" s="20">
        <v>96.2</v>
      </c>
      <c r="S68" s="33" t="s">
        <v>67</v>
      </c>
      <c r="T68" s="28"/>
      <c r="U68" s="11"/>
      <c r="V68" s="11"/>
      <c r="W68" s="11"/>
      <c r="X68" s="11"/>
      <c r="Y68" s="11"/>
      <c r="Z68" s="11"/>
    </row>
    <row r="69" ht="14.25" customHeight="1">
      <c r="A69" s="25"/>
      <c r="B69" s="20" t="s">
        <v>131</v>
      </c>
      <c r="C69" s="25" t="s">
        <v>28</v>
      </c>
      <c r="D69" s="26">
        <v>19.288099</v>
      </c>
      <c r="E69" s="26">
        <v>-70.237198</v>
      </c>
      <c r="F69" s="29" t="s">
        <v>148</v>
      </c>
      <c r="G69" s="15" t="s">
        <v>135</v>
      </c>
      <c r="H69" s="17"/>
      <c r="I69" s="16"/>
      <c r="J69" s="17"/>
      <c r="K69" s="17" t="s">
        <v>32</v>
      </c>
      <c r="L69" s="18" t="s">
        <v>37</v>
      </c>
      <c r="M69" s="19"/>
      <c r="N69" s="19"/>
      <c r="O69" s="19">
        <v>0.0</v>
      </c>
      <c r="P69" s="20"/>
      <c r="Q69" s="21"/>
      <c r="R69" s="20">
        <v>0.0</v>
      </c>
      <c r="S69" s="19"/>
      <c r="T69" s="28" t="s">
        <v>149</v>
      </c>
      <c r="U69" s="11"/>
      <c r="V69" s="11"/>
      <c r="W69" s="11"/>
      <c r="X69" s="11"/>
      <c r="Y69" s="11"/>
      <c r="Z69" s="11"/>
    </row>
    <row r="70" ht="14.25" customHeight="1">
      <c r="A70" s="25"/>
      <c r="B70" s="20" t="s">
        <v>131</v>
      </c>
      <c r="C70" s="25" t="s">
        <v>28</v>
      </c>
      <c r="D70" s="26">
        <v>19.29</v>
      </c>
      <c r="E70" s="26">
        <v>-70.24</v>
      </c>
      <c r="F70" s="29" t="s">
        <v>150</v>
      </c>
      <c r="G70" s="15" t="s">
        <v>135</v>
      </c>
      <c r="H70" s="17"/>
      <c r="I70" s="16"/>
      <c r="J70" s="17"/>
      <c r="K70" s="17" t="s">
        <v>151</v>
      </c>
      <c r="L70" s="18" t="s">
        <v>37</v>
      </c>
      <c r="M70" s="19"/>
      <c r="N70" s="19"/>
      <c r="O70" s="19">
        <v>0.0</v>
      </c>
      <c r="P70" s="20"/>
      <c r="Q70" s="21"/>
      <c r="R70" s="20">
        <v>0.0</v>
      </c>
      <c r="S70" s="19"/>
      <c r="T70" s="28"/>
      <c r="U70" s="11"/>
      <c r="V70" s="11"/>
      <c r="W70" s="11"/>
      <c r="X70" s="11"/>
      <c r="Y70" s="11"/>
      <c r="Z70" s="11"/>
    </row>
    <row r="71" ht="14.25" customHeight="1">
      <c r="A71" s="25"/>
      <c r="B71" s="25" t="s">
        <v>131</v>
      </c>
      <c r="C71" s="25" t="s">
        <v>28</v>
      </c>
      <c r="D71" s="13">
        <v>18.51</v>
      </c>
      <c r="E71" s="13">
        <v>-68.381</v>
      </c>
      <c r="F71" s="15" t="s">
        <v>152</v>
      </c>
      <c r="G71" s="15" t="s">
        <v>153</v>
      </c>
      <c r="H71" s="17"/>
      <c r="I71" s="16" t="s">
        <v>65</v>
      </c>
      <c r="J71" s="17"/>
      <c r="K71" s="17" t="s">
        <v>32</v>
      </c>
      <c r="L71" s="18" t="s">
        <v>25</v>
      </c>
      <c r="M71" s="19"/>
      <c r="N71" s="19">
        <v>95.2</v>
      </c>
      <c r="O71" s="19">
        <v>94.1</v>
      </c>
      <c r="P71" s="20">
        <v>69.8</v>
      </c>
      <c r="Q71" s="21"/>
      <c r="R71" s="20">
        <v>56.4</v>
      </c>
      <c r="S71" s="19" t="s">
        <v>114</v>
      </c>
      <c r="T71" s="28"/>
      <c r="U71" s="11"/>
      <c r="V71" s="11"/>
      <c r="W71" s="11"/>
      <c r="X71" s="11"/>
      <c r="Y71" s="11"/>
      <c r="Z71" s="11"/>
    </row>
    <row r="72" ht="14.25" customHeight="1">
      <c r="A72" s="25"/>
      <c r="B72" s="25" t="s">
        <v>131</v>
      </c>
      <c r="C72" s="25" t="s">
        <v>28</v>
      </c>
      <c r="D72" s="26">
        <v>19.2</v>
      </c>
      <c r="E72" s="26">
        <v>-69.219</v>
      </c>
      <c r="F72" s="29" t="s">
        <v>154</v>
      </c>
      <c r="G72" s="20" t="s">
        <v>153</v>
      </c>
      <c r="H72" s="17"/>
      <c r="I72" s="16"/>
      <c r="J72" s="17"/>
      <c r="K72" s="17" t="s">
        <v>32</v>
      </c>
      <c r="L72" s="18" t="s">
        <v>37</v>
      </c>
      <c r="M72" s="19"/>
      <c r="N72" s="19"/>
      <c r="O72" s="54">
        <v>0.0</v>
      </c>
      <c r="P72" s="20"/>
      <c r="Q72" s="21"/>
      <c r="R72" s="20">
        <v>0.0</v>
      </c>
      <c r="S72" s="19"/>
      <c r="T72" s="28"/>
      <c r="U72" s="11"/>
      <c r="V72" s="11"/>
      <c r="W72" s="11"/>
      <c r="X72" s="11"/>
      <c r="Y72" s="11"/>
      <c r="Z72" s="11"/>
    </row>
    <row r="73" ht="14.25" customHeight="1">
      <c r="A73" s="15"/>
      <c r="B73" s="15" t="s">
        <v>131</v>
      </c>
      <c r="C73" s="15" t="s">
        <v>28</v>
      </c>
      <c r="D73" s="26">
        <v>18.1663</v>
      </c>
      <c r="E73" s="26">
        <v>-71.2817</v>
      </c>
      <c r="F73" s="29" t="s">
        <v>155</v>
      </c>
      <c r="G73" s="20" t="s">
        <v>156</v>
      </c>
      <c r="H73" s="55"/>
      <c r="I73" s="56"/>
      <c r="J73" s="17"/>
      <c r="K73" s="17" t="s">
        <v>32</v>
      </c>
      <c r="L73" s="32" t="s">
        <v>25</v>
      </c>
      <c r="M73" s="19"/>
      <c r="N73" s="19"/>
      <c r="O73" s="19">
        <v>0.0</v>
      </c>
      <c r="P73" s="20"/>
      <c r="Q73" s="21"/>
      <c r="R73" s="20">
        <v>75.4</v>
      </c>
      <c r="S73" s="19" t="s">
        <v>67</v>
      </c>
      <c r="T73" s="28"/>
      <c r="U73" s="11"/>
      <c r="V73" s="11"/>
      <c r="W73" s="11"/>
      <c r="X73" s="11"/>
      <c r="Y73" s="11"/>
      <c r="Z73" s="11"/>
    </row>
    <row r="74" ht="14.25" customHeight="1">
      <c r="A74" s="12"/>
      <c r="B74" s="25" t="s">
        <v>157</v>
      </c>
      <c r="C74" s="25" t="s">
        <v>28</v>
      </c>
      <c r="D74" s="13">
        <v>15.33</v>
      </c>
      <c r="E74" s="13">
        <v>-61.25</v>
      </c>
      <c r="F74" s="20" t="s">
        <v>158</v>
      </c>
      <c r="G74" s="25" t="s">
        <v>36</v>
      </c>
      <c r="H74" s="16"/>
      <c r="I74" s="16" t="s">
        <v>65</v>
      </c>
      <c r="J74" s="16"/>
      <c r="K74" s="17" t="s">
        <v>32</v>
      </c>
      <c r="L74" s="18" t="s">
        <v>25</v>
      </c>
      <c r="M74" s="19"/>
      <c r="N74" s="19">
        <v>0.0</v>
      </c>
      <c r="O74" s="19">
        <v>98.1</v>
      </c>
      <c r="P74" s="20">
        <v>0.0</v>
      </c>
      <c r="Q74" s="21"/>
      <c r="R74" s="20">
        <v>94.5</v>
      </c>
      <c r="S74" s="19"/>
      <c r="T74" s="28"/>
      <c r="U74" s="11"/>
      <c r="V74" s="11"/>
      <c r="W74" s="11"/>
      <c r="X74" s="11"/>
      <c r="Y74" s="11"/>
      <c r="Z74" s="11"/>
    </row>
    <row r="75" ht="14.25" customHeight="1">
      <c r="A75" s="20"/>
      <c r="B75" s="15" t="s">
        <v>157</v>
      </c>
      <c r="C75" s="15" t="s">
        <v>28</v>
      </c>
      <c r="D75" s="43">
        <v>15.43885</v>
      </c>
      <c r="E75" s="43">
        <v>-61.42153</v>
      </c>
      <c r="F75" s="14" t="s">
        <v>159</v>
      </c>
      <c r="G75" s="15" t="s">
        <v>36</v>
      </c>
      <c r="H75" s="17"/>
      <c r="I75" s="16"/>
      <c r="J75" s="17"/>
      <c r="K75" s="17" t="s">
        <v>32</v>
      </c>
      <c r="L75" s="18" t="s">
        <v>25</v>
      </c>
      <c r="M75" s="19"/>
      <c r="N75" s="19"/>
      <c r="O75" s="19">
        <v>98.5</v>
      </c>
      <c r="P75" s="20"/>
      <c r="Q75" s="21"/>
      <c r="R75" s="20">
        <v>97.9</v>
      </c>
      <c r="S75" s="19"/>
      <c r="T75" s="28"/>
      <c r="U75" s="11"/>
      <c r="V75" s="11"/>
      <c r="W75" s="11"/>
      <c r="X75" s="11"/>
      <c r="Y75" s="11"/>
      <c r="Z75" s="11"/>
    </row>
    <row r="76" ht="14.25" customHeight="1">
      <c r="A76" s="25" t="s">
        <v>160</v>
      </c>
      <c r="B76" s="25" t="s">
        <v>161</v>
      </c>
      <c r="C76" s="25" t="s">
        <v>54</v>
      </c>
      <c r="D76" s="26">
        <v>0.2376</v>
      </c>
      <c r="E76" s="26">
        <v>-78.4508</v>
      </c>
      <c r="F76" s="29" t="s">
        <v>162</v>
      </c>
      <c r="G76" s="20" t="s">
        <v>23</v>
      </c>
      <c r="H76" s="17"/>
      <c r="I76" s="16" t="s">
        <v>31</v>
      </c>
      <c r="J76" s="17"/>
      <c r="K76" s="17"/>
      <c r="L76" s="18" t="s">
        <v>25</v>
      </c>
      <c r="M76" s="19"/>
      <c r="N76" s="19">
        <v>68.8</v>
      </c>
      <c r="O76" s="19"/>
      <c r="P76" s="20">
        <v>69.2</v>
      </c>
      <c r="Q76" s="21"/>
      <c r="R76" s="20"/>
      <c r="S76" s="19"/>
      <c r="T76" s="28"/>
      <c r="U76" s="11"/>
      <c r="V76" s="11"/>
      <c r="W76" s="11"/>
      <c r="X76" s="11"/>
      <c r="Y76" s="11"/>
      <c r="Z76" s="11"/>
    </row>
    <row r="77" ht="14.25" customHeight="1">
      <c r="A77" s="20" t="s">
        <v>163</v>
      </c>
      <c r="B77" s="20" t="s">
        <v>161</v>
      </c>
      <c r="C77" s="20" t="s">
        <v>54</v>
      </c>
      <c r="D77" s="26">
        <v>-0.674</v>
      </c>
      <c r="E77" s="26">
        <v>-90.286</v>
      </c>
      <c r="F77" s="29" t="s">
        <v>164</v>
      </c>
      <c r="G77" s="15" t="s">
        <v>23</v>
      </c>
      <c r="H77" s="17"/>
      <c r="I77" s="16" t="s">
        <v>31</v>
      </c>
      <c r="J77" s="17"/>
      <c r="K77" s="17"/>
      <c r="L77" s="32" t="s">
        <v>37</v>
      </c>
      <c r="M77" s="19"/>
      <c r="N77" s="19">
        <v>62.9</v>
      </c>
      <c r="O77" s="19"/>
      <c r="P77" s="20">
        <v>0.0</v>
      </c>
      <c r="Q77" s="21"/>
      <c r="R77" s="20"/>
      <c r="S77" s="19" t="s">
        <v>77</v>
      </c>
      <c r="T77" s="28"/>
      <c r="U77" s="11"/>
      <c r="V77" s="11"/>
      <c r="W77" s="11"/>
      <c r="X77" s="11"/>
      <c r="Y77" s="11"/>
      <c r="Z77" s="11"/>
    </row>
    <row r="78" ht="14.25" customHeight="1">
      <c r="A78" s="15"/>
      <c r="B78" s="15" t="s">
        <v>165</v>
      </c>
      <c r="C78" s="15" t="s">
        <v>54</v>
      </c>
      <c r="D78" s="26">
        <v>13.8</v>
      </c>
      <c r="E78" s="26">
        <v>-89.39</v>
      </c>
      <c r="F78" s="29" t="s">
        <v>166</v>
      </c>
      <c r="G78" s="15" t="s">
        <v>167</v>
      </c>
      <c r="H78" s="17"/>
      <c r="I78" s="16"/>
      <c r="J78" s="17"/>
      <c r="K78" s="17" t="s">
        <v>89</v>
      </c>
      <c r="L78" s="18" t="s">
        <v>37</v>
      </c>
      <c r="M78" s="19"/>
      <c r="N78" s="19"/>
      <c r="O78" s="19">
        <v>0.0</v>
      </c>
      <c r="P78" s="20"/>
      <c r="Q78" s="21"/>
      <c r="R78" s="20">
        <v>0.0</v>
      </c>
      <c r="S78" s="19"/>
      <c r="T78" s="28"/>
      <c r="U78" s="11"/>
      <c r="V78" s="11"/>
      <c r="W78" s="11"/>
      <c r="X78" s="11"/>
      <c r="Y78" s="11"/>
      <c r="Z78" s="11"/>
    </row>
    <row r="79" ht="14.25" customHeight="1">
      <c r="A79" s="25"/>
      <c r="B79" s="25" t="s">
        <v>165</v>
      </c>
      <c r="C79" s="25" t="s">
        <v>54</v>
      </c>
      <c r="D79" s="26">
        <v>14.4</v>
      </c>
      <c r="E79" s="26">
        <v>-89.36</v>
      </c>
      <c r="F79" s="15" t="s">
        <v>168</v>
      </c>
      <c r="G79" s="15" t="s">
        <v>167</v>
      </c>
      <c r="H79" s="16"/>
      <c r="I79" s="16" t="s">
        <v>103</v>
      </c>
      <c r="J79" s="17"/>
      <c r="K79" s="17" t="s">
        <v>89</v>
      </c>
      <c r="L79" s="18" t="s">
        <v>25</v>
      </c>
      <c r="M79" s="19"/>
      <c r="N79" s="19">
        <v>98.9</v>
      </c>
      <c r="O79" s="19">
        <v>0.0</v>
      </c>
      <c r="P79" s="20">
        <v>100.0</v>
      </c>
      <c r="Q79" s="21"/>
      <c r="R79" s="20">
        <v>10.0</v>
      </c>
      <c r="S79" s="19" t="s">
        <v>67</v>
      </c>
      <c r="T79" s="28"/>
      <c r="U79" s="11"/>
      <c r="V79" s="11"/>
      <c r="W79" s="11"/>
      <c r="X79" s="11"/>
      <c r="Y79" s="11"/>
      <c r="Z79" s="11"/>
    </row>
    <row r="80" ht="14.25" customHeight="1">
      <c r="A80" s="25"/>
      <c r="B80" s="25" t="s">
        <v>165</v>
      </c>
      <c r="C80" s="25" t="s">
        <v>54</v>
      </c>
      <c r="D80" s="26"/>
      <c r="E80" s="26"/>
      <c r="F80" s="29" t="s">
        <v>169</v>
      </c>
      <c r="G80" s="15" t="s">
        <v>167</v>
      </c>
      <c r="H80" s="16"/>
      <c r="I80" s="16" t="s">
        <v>103</v>
      </c>
      <c r="J80" s="17"/>
      <c r="K80" s="17"/>
      <c r="L80" s="32" t="s">
        <v>25</v>
      </c>
      <c r="M80" s="19"/>
      <c r="N80" s="19"/>
      <c r="O80" s="19"/>
      <c r="P80" s="20">
        <v>99.9</v>
      </c>
      <c r="Q80" s="21"/>
      <c r="R80" s="20"/>
      <c r="S80" s="19" t="s">
        <v>170</v>
      </c>
      <c r="T80" s="28"/>
      <c r="U80" s="11"/>
      <c r="V80" s="11"/>
      <c r="W80" s="11"/>
      <c r="X80" s="11"/>
      <c r="Y80" s="11"/>
      <c r="Z80" s="11"/>
    </row>
    <row r="81" ht="14.25" customHeight="1">
      <c r="A81" s="25"/>
      <c r="B81" s="25" t="s">
        <v>165</v>
      </c>
      <c r="C81" s="25" t="s">
        <v>54</v>
      </c>
      <c r="D81" s="26">
        <v>13.6868</v>
      </c>
      <c r="E81" s="26">
        <v>-89.2315</v>
      </c>
      <c r="F81" s="15" t="s">
        <v>171</v>
      </c>
      <c r="G81" s="15" t="s">
        <v>167</v>
      </c>
      <c r="H81" s="17"/>
      <c r="I81" s="16" t="s">
        <v>172</v>
      </c>
      <c r="J81" s="17"/>
      <c r="K81" s="17" t="s">
        <v>32</v>
      </c>
      <c r="L81" s="18" t="s">
        <v>25</v>
      </c>
      <c r="M81" s="19"/>
      <c r="N81" s="19">
        <v>98.9</v>
      </c>
      <c r="O81" s="19">
        <v>0.0</v>
      </c>
      <c r="P81" s="20">
        <v>100.0</v>
      </c>
      <c r="Q81" s="21"/>
      <c r="R81" s="20">
        <v>0.0</v>
      </c>
      <c r="S81" s="19"/>
      <c r="T81" s="28"/>
      <c r="U81" s="11"/>
      <c r="V81" s="11"/>
      <c r="W81" s="11"/>
      <c r="X81" s="11"/>
      <c r="Y81" s="11"/>
      <c r="Z81" s="11"/>
    </row>
    <row r="82" ht="14.25" customHeight="1">
      <c r="A82" s="20" t="s">
        <v>173</v>
      </c>
      <c r="B82" s="20" t="s">
        <v>174</v>
      </c>
      <c r="C82" s="25" t="s">
        <v>28</v>
      </c>
      <c r="D82" s="26">
        <v>14.74</v>
      </c>
      <c r="E82" s="26">
        <v>-61.14</v>
      </c>
      <c r="F82" s="29" t="s">
        <v>175</v>
      </c>
      <c r="G82" s="15" t="s">
        <v>85</v>
      </c>
      <c r="H82" s="17"/>
      <c r="I82" s="16"/>
      <c r="J82" s="17"/>
      <c r="K82" s="17" t="s">
        <v>32</v>
      </c>
      <c r="L82" s="18" t="s">
        <v>25</v>
      </c>
      <c r="M82" s="19"/>
      <c r="N82" s="19"/>
      <c r="O82" s="19">
        <v>99.4</v>
      </c>
      <c r="P82" s="20"/>
      <c r="Q82" s="21"/>
      <c r="R82" s="20">
        <v>97.6</v>
      </c>
      <c r="S82" s="19"/>
      <c r="T82" s="28"/>
      <c r="U82" s="11"/>
      <c r="V82" s="11"/>
      <c r="W82" s="11"/>
      <c r="X82" s="11"/>
      <c r="Y82" s="11"/>
      <c r="Z82" s="11"/>
    </row>
    <row r="83" ht="14.25" customHeight="1">
      <c r="A83" s="25" t="s">
        <v>176</v>
      </c>
      <c r="B83" s="20" t="s">
        <v>174</v>
      </c>
      <c r="C83" s="25" t="s">
        <v>28</v>
      </c>
      <c r="D83" s="26">
        <v>5.11</v>
      </c>
      <c r="E83" s="26">
        <v>-52.64</v>
      </c>
      <c r="F83" s="29" t="s">
        <v>177</v>
      </c>
      <c r="G83" s="20" t="s">
        <v>85</v>
      </c>
      <c r="H83" s="16"/>
      <c r="I83" s="16" t="s">
        <v>65</v>
      </c>
      <c r="J83" s="17"/>
      <c r="K83" s="17"/>
      <c r="L83" s="18" t="s">
        <v>25</v>
      </c>
      <c r="M83" s="19"/>
      <c r="N83" s="19">
        <v>87.4</v>
      </c>
      <c r="O83" s="19"/>
      <c r="P83" s="20">
        <v>100.0</v>
      </c>
      <c r="Q83" s="21"/>
      <c r="R83" s="20"/>
      <c r="S83" s="19" t="s">
        <v>52</v>
      </c>
      <c r="T83" s="28"/>
      <c r="U83" s="11"/>
      <c r="V83" s="11"/>
      <c r="W83" s="11"/>
      <c r="X83" s="11"/>
      <c r="Y83" s="11"/>
      <c r="Z83" s="11"/>
    </row>
    <row r="84" ht="14.25" customHeight="1">
      <c r="A84" s="25" t="s">
        <v>173</v>
      </c>
      <c r="B84" s="25" t="s">
        <v>174</v>
      </c>
      <c r="C84" s="25" t="s">
        <v>28</v>
      </c>
      <c r="D84" s="26">
        <v>14.81</v>
      </c>
      <c r="E84" s="26">
        <v>-61.17</v>
      </c>
      <c r="F84" s="29" t="s">
        <v>178</v>
      </c>
      <c r="G84" s="25" t="s">
        <v>179</v>
      </c>
      <c r="H84" s="17"/>
      <c r="I84" s="16"/>
      <c r="J84" s="16"/>
      <c r="K84" s="16" t="s">
        <v>89</v>
      </c>
      <c r="L84" s="18" t="s">
        <v>37</v>
      </c>
      <c r="M84" s="19"/>
      <c r="N84" s="19"/>
      <c r="O84" s="19">
        <v>0.0</v>
      </c>
      <c r="P84" s="20"/>
      <c r="Q84" s="21"/>
      <c r="R84" s="20">
        <v>0.0</v>
      </c>
      <c r="S84" s="19"/>
      <c r="T84" s="28"/>
      <c r="U84" s="11"/>
      <c r="V84" s="11"/>
      <c r="W84" s="11"/>
      <c r="X84" s="11"/>
      <c r="Y84" s="11"/>
      <c r="Z84" s="11"/>
    </row>
    <row r="85" ht="14.25" customHeight="1">
      <c r="A85" s="57" t="s">
        <v>173</v>
      </c>
      <c r="B85" s="12" t="s">
        <v>174</v>
      </c>
      <c r="C85" s="25" t="s">
        <v>28</v>
      </c>
      <c r="D85" s="35">
        <v>16.47</v>
      </c>
      <c r="E85" s="35">
        <v>-61.49</v>
      </c>
      <c r="F85" s="25" t="s">
        <v>180</v>
      </c>
      <c r="G85" s="24" t="s">
        <v>181</v>
      </c>
      <c r="H85" s="58"/>
      <c r="I85" s="16" t="s">
        <v>60</v>
      </c>
      <c r="J85" s="16"/>
      <c r="K85" s="16" t="s">
        <v>32</v>
      </c>
      <c r="L85" s="18" t="s">
        <v>25</v>
      </c>
      <c r="M85" s="59"/>
      <c r="N85" s="59">
        <v>88.6</v>
      </c>
      <c r="O85" s="59">
        <v>73.0</v>
      </c>
      <c r="P85" s="12">
        <v>94.4</v>
      </c>
      <c r="Q85" s="21"/>
      <c r="R85" s="12">
        <v>96.4</v>
      </c>
      <c r="S85" s="59" t="s">
        <v>33</v>
      </c>
      <c r="T85" s="28"/>
      <c r="U85" s="11"/>
      <c r="V85" s="11"/>
      <c r="W85" s="11"/>
      <c r="X85" s="11"/>
      <c r="Y85" s="11"/>
      <c r="Z85" s="11"/>
    </row>
    <row r="86" ht="14.25" customHeight="1">
      <c r="A86" s="20" t="s">
        <v>173</v>
      </c>
      <c r="B86" s="20" t="s">
        <v>174</v>
      </c>
      <c r="C86" s="25" t="s">
        <v>28</v>
      </c>
      <c r="D86" s="35">
        <v>14.52</v>
      </c>
      <c r="E86" s="35">
        <v>-61.07</v>
      </c>
      <c r="F86" s="25" t="s">
        <v>182</v>
      </c>
      <c r="G86" s="25" t="s">
        <v>181</v>
      </c>
      <c r="H86" s="16"/>
      <c r="I86" s="16" t="s">
        <v>60</v>
      </c>
      <c r="J86" s="16"/>
      <c r="K86" s="17" t="s">
        <v>32</v>
      </c>
      <c r="L86" s="18" t="s">
        <v>25</v>
      </c>
      <c r="M86" s="19"/>
      <c r="N86" s="19">
        <v>92.8</v>
      </c>
      <c r="O86" s="19">
        <v>85.5</v>
      </c>
      <c r="P86" s="20">
        <v>99.4</v>
      </c>
      <c r="Q86" s="21"/>
      <c r="R86" s="20">
        <v>99.3</v>
      </c>
      <c r="S86" s="19" t="s">
        <v>67</v>
      </c>
      <c r="T86" s="28"/>
      <c r="U86" s="11"/>
      <c r="V86" s="11"/>
      <c r="W86" s="11"/>
      <c r="X86" s="11"/>
      <c r="Y86" s="11"/>
      <c r="Z86" s="11"/>
    </row>
    <row r="87" ht="14.25" customHeight="1">
      <c r="A87" s="20" t="s">
        <v>173</v>
      </c>
      <c r="B87" s="20" t="s">
        <v>174</v>
      </c>
      <c r="C87" s="25" t="s">
        <v>28</v>
      </c>
      <c r="D87" s="35">
        <v>16.07</v>
      </c>
      <c r="E87" s="35">
        <v>-61.61</v>
      </c>
      <c r="F87" s="25" t="s">
        <v>183</v>
      </c>
      <c r="G87" s="25" t="s">
        <v>181</v>
      </c>
      <c r="H87" s="16"/>
      <c r="I87" s="16" t="s">
        <v>60</v>
      </c>
      <c r="J87" s="16"/>
      <c r="K87" s="17" t="s">
        <v>32</v>
      </c>
      <c r="L87" s="18" t="s">
        <v>25</v>
      </c>
      <c r="M87" s="19"/>
      <c r="N87" s="19">
        <v>88.7</v>
      </c>
      <c r="O87" s="19">
        <v>75.2</v>
      </c>
      <c r="P87" s="20">
        <v>57.2</v>
      </c>
      <c r="Q87" s="21"/>
      <c r="R87" s="20">
        <v>56.4</v>
      </c>
      <c r="S87" s="19"/>
      <c r="T87" s="28"/>
      <c r="U87" s="11"/>
      <c r="V87" s="11"/>
      <c r="W87" s="11"/>
      <c r="X87" s="11"/>
      <c r="Y87" s="11"/>
      <c r="Z87" s="11"/>
    </row>
    <row r="88" ht="14.25" customHeight="1">
      <c r="A88" s="20" t="s">
        <v>173</v>
      </c>
      <c r="B88" s="20" t="s">
        <v>174</v>
      </c>
      <c r="C88" s="25" t="s">
        <v>28</v>
      </c>
      <c r="D88" s="35">
        <v>16.27268</v>
      </c>
      <c r="E88" s="35">
        <v>-61.76509</v>
      </c>
      <c r="F88" s="15" t="s">
        <v>184</v>
      </c>
      <c r="G88" s="15" t="s">
        <v>181</v>
      </c>
      <c r="H88" s="17"/>
      <c r="I88" s="16" t="s">
        <v>60</v>
      </c>
      <c r="J88" s="16"/>
      <c r="K88" s="17" t="s">
        <v>32</v>
      </c>
      <c r="L88" s="18" t="s">
        <v>25</v>
      </c>
      <c r="M88" s="19"/>
      <c r="N88" s="19">
        <v>85.6</v>
      </c>
      <c r="O88" s="19">
        <v>70.5</v>
      </c>
      <c r="P88" s="20">
        <v>99.6</v>
      </c>
      <c r="Q88" s="21"/>
      <c r="R88" s="20">
        <v>96.5</v>
      </c>
      <c r="S88" s="19" t="s">
        <v>33</v>
      </c>
      <c r="T88" s="28"/>
      <c r="U88" s="11"/>
      <c r="V88" s="11"/>
      <c r="W88" s="11"/>
      <c r="X88" s="11"/>
      <c r="Y88" s="11"/>
      <c r="Z88" s="11"/>
    </row>
    <row r="89" ht="14.25" customHeight="1">
      <c r="A89" s="20" t="s">
        <v>173</v>
      </c>
      <c r="B89" s="20" t="s">
        <v>174</v>
      </c>
      <c r="C89" s="25" t="s">
        <v>28</v>
      </c>
      <c r="D89" s="35">
        <v>16.31277</v>
      </c>
      <c r="E89" s="35">
        <v>-61.06605</v>
      </c>
      <c r="F89" s="15" t="s">
        <v>185</v>
      </c>
      <c r="G89" s="15" t="s">
        <v>181</v>
      </c>
      <c r="H89" s="17"/>
      <c r="I89" s="16" t="s">
        <v>60</v>
      </c>
      <c r="J89" s="17"/>
      <c r="K89" s="17" t="s">
        <v>32</v>
      </c>
      <c r="L89" s="18" t="s">
        <v>25</v>
      </c>
      <c r="M89" s="19"/>
      <c r="N89" s="19">
        <v>60.9</v>
      </c>
      <c r="O89" s="19">
        <v>45.6</v>
      </c>
      <c r="P89" s="20">
        <v>10.6</v>
      </c>
      <c r="Q89" s="21"/>
      <c r="R89" s="20">
        <v>10.5</v>
      </c>
      <c r="S89" s="19" t="s">
        <v>77</v>
      </c>
      <c r="T89" s="28"/>
      <c r="U89" s="11"/>
      <c r="V89" s="11"/>
      <c r="W89" s="11"/>
      <c r="X89" s="11"/>
      <c r="Y89" s="11"/>
      <c r="Z89" s="11"/>
    </row>
    <row r="90" ht="14.25" customHeight="1">
      <c r="A90" s="20" t="s">
        <v>173</v>
      </c>
      <c r="B90" s="20" t="s">
        <v>174</v>
      </c>
      <c r="C90" s="25" t="s">
        <v>28</v>
      </c>
      <c r="D90" s="35">
        <v>14.77</v>
      </c>
      <c r="E90" s="35">
        <v>-60.88</v>
      </c>
      <c r="F90" s="15" t="s">
        <v>186</v>
      </c>
      <c r="G90" s="20" t="s">
        <v>181</v>
      </c>
      <c r="H90" s="17"/>
      <c r="I90" s="16" t="s">
        <v>60</v>
      </c>
      <c r="J90" s="17"/>
      <c r="K90" s="17" t="s">
        <v>32</v>
      </c>
      <c r="L90" s="18" t="s">
        <v>25</v>
      </c>
      <c r="M90" s="19"/>
      <c r="N90" s="19">
        <v>90.2</v>
      </c>
      <c r="O90" s="19">
        <v>80.3</v>
      </c>
      <c r="P90" s="20">
        <v>96.4</v>
      </c>
      <c r="Q90" s="21"/>
      <c r="R90" s="20">
        <v>96.1</v>
      </c>
      <c r="S90" s="19" t="s">
        <v>67</v>
      </c>
      <c r="T90" s="28"/>
      <c r="U90" s="11"/>
      <c r="V90" s="11"/>
      <c r="W90" s="11"/>
      <c r="X90" s="11"/>
      <c r="Y90" s="11"/>
      <c r="Z90" s="11"/>
    </row>
    <row r="91" ht="14.25" customHeight="1">
      <c r="A91" s="20" t="s">
        <v>173</v>
      </c>
      <c r="B91" s="20" t="s">
        <v>174</v>
      </c>
      <c r="C91" s="25" t="s">
        <v>28</v>
      </c>
      <c r="D91" s="35">
        <v>15.95</v>
      </c>
      <c r="E91" s="35">
        <v>-61.28</v>
      </c>
      <c r="F91" s="15" t="s">
        <v>187</v>
      </c>
      <c r="G91" s="20" t="s">
        <v>181</v>
      </c>
      <c r="H91" s="17"/>
      <c r="I91" s="16" t="s">
        <v>60</v>
      </c>
      <c r="J91" s="17"/>
      <c r="K91" s="17" t="s">
        <v>32</v>
      </c>
      <c r="L91" s="18" t="s">
        <v>25</v>
      </c>
      <c r="M91" s="19"/>
      <c r="N91" s="19">
        <v>72.1</v>
      </c>
      <c r="O91" s="19">
        <v>59.6</v>
      </c>
      <c r="P91" s="20">
        <v>82.5</v>
      </c>
      <c r="Q91" s="21"/>
      <c r="R91" s="20">
        <v>79.3</v>
      </c>
      <c r="S91" s="19"/>
      <c r="T91" s="28"/>
      <c r="U91" s="11"/>
      <c r="V91" s="11"/>
      <c r="W91" s="11"/>
      <c r="X91" s="11"/>
      <c r="Y91" s="11"/>
      <c r="Z91" s="11"/>
    </row>
    <row r="92" ht="14.25" customHeight="1">
      <c r="A92" s="20" t="s">
        <v>173</v>
      </c>
      <c r="B92" s="20" t="s">
        <v>174</v>
      </c>
      <c r="C92" s="25" t="s">
        <v>28</v>
      </c>
      <c r="D92" s="35">
        <v>14.45</v>
      </c>
      <c r="E92" s="35">
        <v>-60.86</v>
      </c>
      <c r="F92" s="15" t="s">
        <v>188</v>
      </c>
      <c r="G92" s="20" t="s">
        <v>181</v>
      </c>
      <c r="H92" s="16"/>
      <c r="I92" s="16" t="s">
        <v>60</v>
      </c>
      <c r="J92" s="17"/>
      <c r="K92" s="17" t="s">
        <v>32</v>
      </c>
      <c r="L92" s="18" t="s">
        <v>37</v>
      </c>
      <c r="M92" s="19"/>
      <c r="N92" s="19">
        <v>0.0</v>
      </c>
      <c r="O92" s="19">
        <v>0.0</v>
      </c>
      <c r="P92" s="20">
        <v>0.0</v>
      </c>
      <c r="Q92" s="21"/>
      <c r="R92" s="20">
        <v>0.0</v>
      </c>
      <c r="S92" s="19"/>
      <c r="T92" s="28"/>
      <c r="U92" s="11"/>
      <c r="V92" s="11"/>
      <c r="W92" s="11"/>
      <c r="X92" s="11"/>
      <c r="Y92" s="11"/>
      <c r="Z92" s="11"/>
    </row>
    <row r="93" ht="14.25" customHeight="1">
      <c r="A93" s="20" t="s">
        <v>173</v>
      </c>
      <c r="B93" s="20" t="s">
        <v>174</v>
      </c>
      <c r="C93" s="25" t="s">
        <v>28</v>
      </c>
      <c r="D93" s="35">
        <v>14.84</v>
      </c>
      <c r="E93" s="35">
        <v>-61.17</v>
      </c>
      <c r="F93" s="15" t="s">
        <v>189</v>
      </c>
      <c r="G93" s="20" t="s">
        <v>181</v>
      </c>
      <c r="H93" s="55"/>
      <c r="I93" s="16" t="s">
        <v>60</v>
      </c>
      <c r="J93" s="17"/>
      <c r="K93" s="17" t="s">
        <v>32</v>
      </c>
      <c r="L93" s="18" t="s">
        <v>25</v>
      </c>
      <c r="M93" s="28"/>
      <c r="N93" s="28">
        <v>10.2</v>
      </c>
      <c r="O93" s="28">
        <v>8.7</v>
      </c>
      <c r="P93" s="20">
        <v>54.3</v>
      </c>
      <c r="Q93" s="21"/>
      <c r="R93" s="20">
        <v>0.0</v>
      </c>
      <c r="S93" s="19" t="s">
        <v>190</v>
      </c>
      <c r="T93" s="28"/>
      <c r="U93" s="11"/>
      <c r="V93" s="11"/>
      <c r="W93" s="11"/>
      <c r="X93" s="11"/>
      <c r="Y93" s="11"/>
      <c r="Z93" s="11"/>
    </row>
    <row r="94" ht="14.25" customHeight="1">
      <c r="A94" s="20" t="s">
        <v>173</v>
      </c>
      <c r="B94" s="20" t="s">
        <v>174</v>
      </c>
      <c r="C94" s="15" t="s">
        <v>28</v>
      </c>
      <c r="D94" s="13">
        <v>17.91362</v>
      </c>
      <c r="E94" s="13">
        <v>-62.84967</v>
      </c>
      <c r="F94" s="29" t="s">
        <v>191</v>
      </c>
      <c r="G94" s="15" t="s">
        <v>181</v>
      </c>
      <c r="H94" s="17"/>
      <c r="I94" s="16"/>
      <c r="J94" s="17"/>
      <c r="K94" s="17" t="s">
        <v>32</v>
      </c>
      <c r="L94" s="18" t="s">
        <v>37</v>
      </c>
      <c r="M94" s="19"/>
      <c r="N94" s="19"/>
      <c r="O94" s="19">
        <v>0.0</v>
      </c>
      <c r="P94" s="20"/>
      <c r="Q94" s="21"/>
      <c r="R94" s="20">
        <v>0.0</v>
      </c>
      <c r="S94" s="19"/>
      <c r="T94" s="28"/>
      <c r="U94" s="11"/>
      <c r="V94" s="11"/>
      <c r="W94" s="11"/>
      <c r="X94" s="11"/>
      <c r="Y94" s="11"/>
      <c r="Z94" s="11"/>
    </row>
    <row r="95" ht="14.25" customHeight="1">
      <c r="A95" s="20" t="s">
        <v>173</v>
      </c>
      <c r="B95" s="20" t="s">
        <v>174</v>
      </c>
      <c r="C95" s="25" t="s">
        <v>28</v>
      </c>
      <c r="D95" s="35">
        <v>15.86</v>
      </c>
      <c r="E95" s="35">
        <v>-61.64</v>
      </c>
      <c r="F95" s="15" t="s">
        <v>192</v>
      </c>
      <c r="G95" s="20" t="s">
        <v>181</v>
      </c>
      <c r="H95" s="17"/>
      <c r="I95" s="53" t="s">
        <v>103</v>
      </c>
      <c r="J95" s="17"/>
      <c r="K95" s="17" t="s">
        <v>32</v>
      </c>
      <c r="L95" s="18" t="s">
        <v>25</v>
      </c>
      <c r="M95" s="19"/>
      <c r="N95" s="19">
        <v>93.4</v>
      </c>
      <c r="O95" s="19">
        <v>0.0</v>
      </c>
      <c r="P95" s="20">
        <v>99.7</v>
      </c>
      <c r="Q95" s="21"/>
      <c r="R95" s="20">
        <v>0.0</v>
      </c>
      <c r="S95" s="19"/>
      <c r="T95" s="28" t="s">
        <v>193</v>
      </c>
      <c r="U95" s="11"/>
      <c r="V95" s="11"/>
      <c r="W95" s="11"/>
      <c r="X95" s="11"/>
      <c r="Y95" s="11"/>
      <c r="Z95" s="11"/>
    </row>
    <row r="96" ht="14.25" customHeight="1">
      <c r="A96" s="25"/>
      <c r="B96" s="25" t="s">
        <v>194</v>
      </c>
      <c r="C96" s="25" t="s">
        <v>28</v>
      </c>
      <c r="D96" s="26">
        <v>12.13</v>
      </c>
      <c r="E96" s="26">
        <v>-61.65</v>
      </c>
      <c r="F96" s="15" t="s">
        <v>195</v>
      </c>
      <c r="G96" s="15" t="s">
        <v>30</v>
      </c>
      <c r="H96" s="17"/>
      <c r="I96" s="16" t="s">
        <v>31</v>
      </c>
      <c r="J96" s="17"/>
      <c r="K96" s="17" t="s">
        <v>32</v>
      </c>
      <c r="L96" s="18" t="s">
        <v>25</v>
      </c>
      <c r="M96" s="19"/>
      <c r="N96" s="19">
        <v>100.0</v>
      </c>
      <c r="O96" s="19">
        <v>98.9</v>
      </c>
      <c r="P96" s="20">
        <v>83.2</v>
      </c>
      <c r="Q96" s="21"/>
      <c r="R96" s="20">
        <v>95.1</v>
      </c>
      <c r="S96" s="19" t="s">
        <v>77</v>
      </c>
      <c r="T96" s="28"/>
      <c r="U96" s="11"/>
      <c r="V96" s="11"/>
      <c r="W96" s="11"/>
      <c r="X96" s="11"/>
      <c r="Y96" s="11"/>
      <c r="Z96" s="11"/>
    </row>
    <row r="97" ht="14.25" customHeight="1">
      <c r="A97" s="25"/>
      <c r="B97" s="25" t="s">
        <v>196</v>
      </c>
      <c r="C97" s="25" t="s">
        <v>28</v>
      </c>
      <c r="D97" s="35">
        <v>14.56</v>
      </c>
      <c r="E97" s="35">
        <v>-89.34</v>
      </c>
      <c r="F97" s="14" t="s">
        <v>197</v>
      </c>
      <c r="G97" s="20" t="s">
        <v>198</v>
      </c>
      <c r="H97" s="17"/>
      <c r="I97" s="16" t="s">
        <v>103</v>
      </c>
      <c r="J97" s="17"/>
      <c r="K97" s="17"/>
      <c r="L97" s="18" t="s">
        <v>37</v>
      </c>
      <c r="M97" s="19"/>
      <c r="N97" s="19">
        <v>0.0</v>
      </c>
      <c r="O97" s="19"/>
      <c r="P97" s="20">
        <v>0.0</v>
      </c>
      <c r="Q97" s="21"/>
      <c r="R97" s="20"/>
      <c r="S97" s="19"/>
      <c r="T97" s="28" t="s">
        <v>199</v>
      </c>
      <c r="U97" s="11"/>
      <c r="V97" s="11"/>
      <c r="W97" s="11"/>
      <c r="X97" s="11"/>
      <c r="Y97" s="11"/>
      <c r="Z97" s="11"/>
    </row>
    <row r="98" ht="14.25" customHeight="1">
      <c r="A98" s="25"/>
      <c r="B98" s="25" t="s">
        <v>196</v>
      </c>
      <c r="C98" s="25" t="s">
        <v>54</v>
      </c>
      <c r="D98" s="35">
        <v>15.32</v>
      </c>
      <c r="E98" s="35">
        <v>-91.5</v>
      </c>
      <c r="F98" s="20" t="s">
        <v>200</v>
      </c>
      <c r="G98" s="15" t="s">
        <v>198</v>
      </c>
      <c r="H98" s="17"/>
      <c r="I98" s="16" t="s">
        <v>103</v>
      </c>
      <c r="J98" s="17"/>
      <c r="K98" s="17" t="s">
        <v>89</v>
      </c>
      <c r="L98" s="18" t="s">
        <v>37</v>
      </c>
      <c r="M98" s="19"/>
      <c r="N98" s="60">
        <v>0.0</v>
      </c>
      <c r="O98" s="19">
        <v>0.0</v>
      </c>
      <c r="P98" s="20">
        <v>0.0</v>
      </c>
      <c r="Q98" s="21"/>
      <c r="R98" s="20">
        <v>0.0</v>
      </c>
      <c r="S98" s="19"/>
      <c r="T98" s="28"/>
      <c r="U98" s="11"/>
      <c r="V98" s="11"/>
      <c r="W98" s="11"/>
      <c r="X98" s="11"/>
      <c r="Y98" s="11"/>
      <c r="Z98" s="11"/>
    </row>
    <row r="99" ht="14.25" customHeight="1">
      <c r="A99" s="25"/>
      <c r="B99" s="25" t="s">
        <v>196</v>
      </c>
      <c r="C99" s="25" t="s">
        <v>28</v>
      </c>
      <c r="D99" s="35">
        <v>15.73</v>
      </c>
      <c r="E99" s="35">
        <v>-88.58</v>
      </c>
      <c r="F99" s="14" t="s">
        <v>201</v>
      </c>
      <c r="G99" s="15" t="s">
        <v>198</v>
      </c>
      <c r="H99" s="16"/>
      <c r="I99" s="16" t="s">
        <v>103</v>
      </c>
      <c r="J99" s="17"/>
      <c r="K99" s="17"/>
      <c r="L99" s="18" t="s">
        <v>37</v>
      </c>
      <c r="M99" s="19"/>
      <c r="N99" s="19">
        <v>0.0</v>
      </c>
      <c r="O99" s="19"/>
      <c r="P99" s="20">
        <v>0.0</v>
      </c>
      <c r="Q99" s="21"/>
      <c r="R99" s="20"/>
      <c r="S99" s="19"/>
      <c r="T99" s="28"/>
      <c r="U99" s="11"/>
      <c r="V99" s="11"/>
      <c r="W99" s="11"/>
      <c r="X99" s="11"/>
      <c r="Y99" s="11"/>
      <c r="Z99" s="11"/>
    </row>
    <row r="100" ht="14.25" customHeight="1">
      <c r="A100" s="25"/>
      <c r="B100" s="25" t="s">
        <v>196</v>
      </c>
      <c r="C100" s="25" t="s">
        <v>28</v>
      </c>
      <c r="D100" s="35">
        <v>16.92</v>
      </c>
      <c r="E100" s="35">
        <v>-89.87</v>
      </c>
      <c r="F100" s="20" t="s">
        <v>202</v>
      </c>
      <c r="G100" s="15" t="s">
        <v>198</v>
      </c>
      <c r="H100" s="16"/>
      <c r="I100" s="16" t="s">
        <v>103</v>
      </c>
      <c r="J100" s="17"/>
      <c r="K100" s="17" t="s">
        <v>89</v>
      </c>
      <c r="L100" s="18" t="s">
        <v>37</v>
      </c>
      <c r="M100" s="19"/>
      <c r="N100" s="19">
        <v>0.0</v>
      </c>
      <c r="O100" s="19">
        <v>0.0</v>
      </c>
      <c r="P100" s="20">
        <v>0.0</v>
      </c>
      <c r="Q100" s="21"/>
      <c r="R100" s="20">
        <v>0.0</v>
      </c>
      <c r="S100" s="19"/>
      <c r="T100" s="28"/>
      <c r="U100" s="11"/>
      <c r="V100" s="11"/>
      <c r="W100" s="11"/>
      <c r="X100" s="11"/>
      <c r="Y100" s="11"/>
      <c r="Z100" s="11"/>
    </row>
    <row r="101" ht="14.25" customHeight="1">
      <c r="A101" s="25"/>
      <c r="B101" s="25" t="s">
        <v>196</v>
      </c>
      <c r="C101" s="25" t="s">
        <v>54</v>
      </c>
      <c r="D101" s="35">
        <v>14.52</v>
      </c>
      <c r="E101" s="35">
        <v>-91.69</v>
      </c>
      <c r="F101" s="14" t="s">
        <v>203</v>
      </c>
      <c r="G101" s="15" t="s">
        <v>198</v>
      </c>
      <c r="H101" s="17"/>
      <c r="I101" s="16" t="s">
        <v>103</v>
      </c>
      <c r="J101" s="17"/>
      <c r="K101" s="17"/>
      <c r="L101" s="18" t="s">
        <v>37</v>
      </c>
      <c r="M101" s="19"/>
      <c r="N101" s="19">
        <v>0.0</v>
      </c>
      <c r="O101" s="19"/>
      <c r="P101" s="20">
        <v>0.0</v>
      </c>
      <c r="Q101" s="21"/>
      <c r="R101" s="20"/>
      <c r="S101" s="19"/>
      <c r="T101" s="28"/>
      <c r="U101" s="11"/>
      <c r="V101" s="11"/>
      <c r="W101" s="11"/>
      <c r="X101" s="11"/>
      <c r="Y101" s="11"/>
      <c r="Z101" s="11"/>
    </row>
    <row r="102" ht="14.25" customHeight="1">
      <c r="A102" s="25"/>
      <c r="B102" s="25" t="s">
        <v>196</v>
      </c>
      <c r="C102" s="25" t="s">
        <v>28</v>
      </c>
      <c r="D102" s="35">
        <v>15.004</v>
      </c>
      <c r="E102" s="35">
        <v>-90.4643</v>
      </c>
      <c r="F102" s="36" t="s">
        <v>204</v>
      </c>
      <c r="G102" s="20" t="s">
        <v>82</v>
      </c>
      <c r="H102" s="17"/>
      <c r="I102" s="16"/>
      <c r="J102" s="17"/>
      <c r="K102" s="17"/>
      <c r="L102" s="18" t="s">
        <v>41</v>
      </c>
      <c r="M102" s="19"/>
      <c r="N102" s="19"/>
      <c r="O102" s="19"/>
      <c r="P102" s="20"/>
      <c r="Q102" s="21"/>
      <c r="R102" s="20"/>
      <c r="S102" s="19"/>
      <c r="T102" s="28"/>
      <c r="U102" s="11"/>
      <c r="V102" s="11"/>
      <c r="W102" s="11"/>
      <c r="X102" s="11"/>
      <c r="Y102" s="11"/>
      <c r="Z102" s="11"/>
    </row>
    <row r="103" ht="14.25" customHeight="1">
      <c r="A103" s="12"/>
      <c r="B103" s="12" t="s">
        <v>205</v>
      </c>
      <c r="C103" s="25" t="s">
        <v>28</v>
      </c>
      <c r="D103" s="13">
        <v>19.646</v>
      </c>
      <c r="E103" s="13">
        <v>-72.202</v>
      </c>
      <c r="F103" s="20" t="s">
        <v>206</v>
      </c>
      <c r="G103" s="20" t="s">
        <v>207</v>
      </c>
      <c r="H103" s="17"/>
      <c r="I103" s="16" t="s">
        <v>103</v>
      </c>
      <c r="J103" s="17"/>
      <c r="K103" s="17" t="s">
        <v>89</v>
      </c>
      <c r="L103" s="18" t="s">
        <v>37</v>
      </c>
      <c r="M103" s="19"/>
      <c r="N103" s="19">
        <v>0.0</v>
      </c>
      <c r="O103" s="19">
        <v>0.0</v>
      </c>
      <c r="P103" s="20">
        <v>0.0</v>
      </c>
      <c r="Q103" s="21"/>
      <c r="R103" s="20">
        <v>0.0</v>
      </c>
      <c r="S103" s="19"/>
      <c r="T103" s="28"/>
      <c r="U103" s="11"/>
      <c r="V103" s="11"/>
      <c r="W103" s="11"/>
      <c r="X103" s="11"/>
      <c r="Y103" s="11"/>
      <c r="Z103" s="11"/>
    </row>
    <row r="104" ht="14.25" customHeight="1">
      <c r="A104" s="12"/>
      <c r="B104" s="12" t="s">
        <v>205</v>
      </c>
      <c r="C104" s="25" t="s">
        <v>28</v>
      </c>
      <c r="D104" s="35">
        <v>19.152</v>
      </c>
      <c r="E104" s="35">
        <v>-72.0026</v>
      </c>
      <c r="F104" s="20" t="s">
        <v>208</v>
      </c>
      <c r="G104" s="20" t="s">
        <v>207</v>
      </c>
      <c r="H104" s="17"/>
      <c r="I104" s="16" t="s">
        <v>103</v>
      </c>
      <c r="J104" s="17"/>
      <c r="K104" s="17" t="s">
        <v>89</v>
      </c>
      <c r="L104" s="18" t="s">
        <v>37</v>
      </c>
      <c r="M104" s="19"/>
      <c r="N104" s="19">
        <v>0.0</v>
      </c>
      <c r="O104" s="19">
        <v>0.0</v>
      </c>
      <c r="P104" s="20">
        <v>0.0</v>
      </c>
      <c r="Q104" s="21"/>
      <c r="R104" s="20">
        <v>0.0</v>
      </c>
      <c r="S104" s="19"/>
      <c r="T104" s="28"/>
      <c r="U104" s="11"/>
      <c r="V104" s="11"/>
      <c r="W104" s="11"/>
      <c r="X104" s="11"/>
      <c r="Y104" s="11"/>
      <c r="Z104" s="11"/>
    </row>
    <row r="105" ht="14.25" customHeight="1">
      <c r="A105" s="12"/>
      <c r="B105" s="12" t="s">
        <v>205</v>
      </c>
      <c r="C105" s="25" t="s">
        <v>28</v>
      </c>
      <c r="D105" s="35">
        <v>18.56</v>
      </c>
      <c r="E105" s="35">
        <v>-72.3</v>
      </c>
      <c r="F105" s="14" t="s">
        <v>209</v>
      </c>
      <c r="G105" s="20" t="s">
        <v>207</v>
      </c>
      <c r="H105" s="17"/>
      <c r="I105" s="16"/>
      <c r="J105" s="17"/>
      <c r="K105" s="17" t="s">
        <v>89</v>
      </c>
      <c r="L105" s="32" t="s">
        <v>25</v>
      </c>
      <c r="M105" s="19"/>
      <c r="N105" s="19"/>
      <c r="O105" s="19"/>
      <c r="P105" s="20"/>
      <c r="Q105" s="21"/>
      <c r="R105" s="20">
        <v>89.8</v>
      </c>
      <c r="S105" s="19" t="s">
        <v>210</v>
      </c>
      <c r="T105" s="28"/>
      <c r="U105" s="11"/>
      <c r="V105" s="11"/>
      <c r="W105" s="11"/>
      <c r="X105" s="11"/>
      <c r="Y105" s="11"/>
      <c r="Z105" s="11"/>
    </row>
    <row r="106" ht="14.25" customHeight="1">
      <c r="A106" s="20"/>
      <c r="B106" s="20" t="s">
        <v>205</v>
      </c>
      <c r="C106" s="25" t="s">
        <v>28</v>
      </c>
      <c r="D106" s="13">
        <v>18.24</v>
      </c>
      <c r="E106" s="13">
        <v>-72.52</v>
      </c>
      <c r="F106" s="30" t="s">
        <v>211</v>
      </c>
      <c r="G106" s="20" t="s">
        <v>212</v>
      </c>
      <c r="H106" s="17"/>
      <c r="I106" s="16"/>
      <c r="J106" s="17"/>
      <c r="K106" s="17"/>
      <c r="L106" s="18" t="s">
        <v>41</v>
      </c>
      <c r="M106" s="19"/>
      <c r="N106" s="19"/>
      <c r="O106" s="19"/>
      <c r="P106" s="20"/>
      <c r="Q106" s="21"/>
      <c r="R106" s="20"/>
      <c r="S106" s="19"/>
      <c r="T106" s="28"/>
      <c r="U106" s="11"/>
      <c r="V106" s="11"/>
      <c r="W106" s="11"/>
      <c r="X106" s="11"/>
      <c r="Y106" s="11"/>
      <c r="Z106" s="11"/>
    </row>
    <row r="107" ht="14.25" customHeight="1">
      <c r="A107" s="20"/>
      <c r="B107" s="20" t="s">
        <v>205</v>
      </c>
      <c r="C107" s="25" t="s">
        <v>28</v>
      </c>
      <c r="D107" s="13">
        <v>18.51</v>
      </c>
      <c r="E107" s="13">
        <v>-72.61</v>
      </c>
      <c r="F107" s="25" t="s">
        <v>213</v>
      </c>
      <c r="G107" s="20" t="s">
        <v>212</v>
      </c>
      <c r="H107" s="17"/>
      <c r="I107" s="16" t="s">
        <v>103</v>
      </c>
      <c r="J107" s="17"/>
      <c r="K107" s="17" t="s">
        <v>89</v>
      </c>
      <c r="L107" s="18" t="s">
        <v>25</v>
      </c>
      <c r="M107" s="19"/>
      <c r="N107" s="19">
        <v>84.0</v>
      </c>
      <c r="O107" s="19">
        <v>84.1</v>
      </c>
      <c r="P107" s="20">
        <v>20.1</v>
      </c>
      <c r="Q107" s="21"/>
      <c r="R107" s="20">
        <v>15.6</v>
      </c>
      <c r="S107" s="19" t="s">
        <v>114</v>
      </c>
      <c r="T107" s="28"/>
      <c r="U107" s="11"/>
      <c r="V107" s="11"/>
      <c r="W107" s="11"/>
      <c r="X107" s="11"/>
      <c r="Y107" s="11"/>
      <c r="Z107" s="11"/>
    </row>
    <row r="108" ht="14.25" customHeight="1">
      <c r="A108" s="20"/>
      <c r="B108" s="20" t="s">
        <v>205</v>
      </c>
      <c r="C108" s="25" t="s">
        <v>28</v>
      </c>
      <c r="D108" s="13">
        <v>18.52</v>
      </c>
      <c r="E108" s="13">
        <v>-72.3</v>
      </c>
      <c r="F108" s="30" t="s">
        <v>214</v>
      </c>
      <c r="G108" s="15" t="s">
        <v>212</v>
      </c>
      <c r="H108" s="17"/>
      <c r="I108" s="16" t="s">
        <v>103</v>
      </c>
      <c r="J108" s="17"/>
      <c r="K108" s="17" t="s">
        <v>89</v>
      </c>
      <c r="L108" s="32" t="s">
        <v>41</v>
      </c>
      <c r="M108" s="19"/>
      <c r="N108" s="19">
        <v>0.0</v>
      </c>
      <c r="O108" s="19">
        <v>0.0</v>
      </c>
      <c r="P108" s="20"/>
      <c r="Q108" s="21"/>
      <c r="R108" s="20"/>
      <c r="S108" s="19" t="s">
        <v>215</v>
      </c>
      <c r="T108" s="28"/>
      <c r="U108" s="11"/>
      <c r="V108" s="11"/>
      <c r="W108" s="11"/>
      <c r="X108" s="11"/>
      <c r="Y108" s="11"/>
      <c r="Z108" s="11"/>
    </row>
    <row r="109" ht="14.25" customHeight="1">
      <c r="A109" s="25"/>
      <c r="B109" s="25" t="s">
        <v>216</v>
      </c>
      <c r="C109" s="25" t="s">
        <v>28</v>
      </c>
      <c r="D109" s="26">
        <v>14.06</v>
      </c>
      <c r="E109" s="26">
        <v>-87.27</v>
      </c>
      <c r="F109" s="15" t="s">
        <v>217</v>
      </c>
      <c r="G109" s="20" t="s">
        <v>30</v>
      </c>
      <c r="H109" s="17"/>
      <c r="I109" s="16" t="s">
        <v>24</v>
      </c>
      <c r="J109" s="17"/>
      <c r="K109" s="17" t="s">
        <v>32</v>
      </c>
      <c r="L109" s="18" t="s">
        <v>25</v>
      </c>
      <c r="M109" s="19"/>
      <c r="N109" s="19">
        <v>100.0</v>
      </c>
      <c r="O109" s="19">
        <v>99.1</v>
      </c>
      <c r="P109" s="20">
        <v>100.0</v>
      </c>
      <c r="Q109" s="21"/>
      <c r="R109" s="20">
        <v>99.5</v>
      </c>
      <c r="S109" s="19"/>
      <c r="T109" s="28"/>
      <c r="U109" s="11"/>
      <c r="V109" s="11"/>
      <c r="W109" s="11"/>
      <c r="X109" s="11"/>
      <c r="Y109" s="11"/>
      <c r="Z109" s="11"/>
    </row>
    <row r="110" ht="14.25" customHeight="1">
      <c r="A110" s="25"/>
      <c r="B110" s="25" t="s">
        <v>218</v>
      </c>
      <c r="C110" s="25" t="s">
        <v>21</v>
      </c>
      <c r="D110" s="26">
        <v>64.747</v>
      </c>
      <c r="E110" s="26">
        <v>-21.3268</v>
      </c>
      <c r="F110" s="29" t="s">
        <v>219</v>
      </c>
      <c r="G110" s="15" t="s">
        <v>51</v>
      </c>
      <c r="H110" s="17"/>
      <c r="I110" s="16" t="s">
        <v>24</v>
      </c>
      <c r="J110" s="17"/>
      <c r="K110" s="17"/>
      <c r="L110" s="18" t="s">
        <v>25</v>
      </c>
      <c r="M110" s="19"/>
      <c r="N110" s="19">
        <v>78.6</v>
      </c>
      <c r="O110" s="19"/>
      <c r="P110" s="20">
        <v>96.7</v>
      </c>
      <c r="Q110" s="21"/>
      <c r="R110" s="20"/>
      <c r="S110" s="19" t="s">
        <v>52</v>
      </c>
      <c r="T110" s="28"/>
      <c r="U110" s="11"/>
      <c r="V110" s="11"/>
      <c r="W110" s="11"/>
      <c r="X110" s="11"/>
      <c r="Y110" s="11"/>
      <c r="Z110" s="11"/>
    </row>
    <row r="111" ht="14.25" customHeight="1">
      <c r="A111" s="12"/>
      <c r="B111" s="12" t="s">
        <v>220</v>
      </c>
      <c r="C111" s="25" t="s">
        <v>28</v>
      </c>
      <c r="D111" s="13">
        <v>18.226</v>
      </c>
      <c r="E111" s="13">
        <v>-77.53</v>
      </c>
      <c r="F111" s="20" t="s">
        <v>221</v>
      </c>
      <c r="G111" s="15" t="s">
        <v>30</v>
      </c>
      <c r="H111" s="16"/>
      <c r="I111" s="16" t="s">
        <v>24</v>
      </c>
      <c r="J111" s="17"/>
      <c r="K111" s="17" t="s">
        <v>32</v>
      </c>
      <c r="L111" s="18" t="s">
        <v>25</v>
      </c>
      <c r="M111" s="28"/>
      <c r="N111" s="28">
        <v>100.0</v>
      </c>
      <c r="O111" s="28">
        <v>99.1</v>
      </c>
      <c r="P111" s="20">
        <v>99.9</v>
      </c>
      <c r="Q111" s="21"/>
      <c r="R111" s="20">
        <v>99.7</v>
      </c>
      <c r="S111" s="19"/>
      <c r="T111" s="28"/>
      <c r="U111" s="11"/>
      <c r="V111" s="11"/>
      <c r="W111" s="11"/>
      <c r="X111" s="11"/>
      <c r="Y111" s="11"/>
      <c r="Z111" s="11"/>
    </row>
    <row r="112" ht="14.25" customHeight="1">
      <c r="A112" s="12"/>
      <c r="B112" s="12" t="s">
        <v>220</v>
      </c>
      <c r="C112" s="25" t="s">
        <v>28</v>
      </c>
      <c r="D112" s="35">
        <v>18.41</v>
      </c>
      <c r="E112" s="35">
        <v>-77.86</v>
      </c>
      <c r="F112" s="14" t="s">
        <v>222</v>
      </c>
      <c r="G112" s="15" t="s">
        <v>223</v>
      </c>
      <c r="H112" s="17"/>
      <c r="I112" s="16" t="s">
        <v>103</v>
      </c>
      <c r="J112" s="55"/>
      <c r="K112" s="17"/>
      <c r="L112" s="18" t="s">
        <v>37</v>
      </c>
      <c r="M112" s="19"/>
      <c r="N112" s="19">
        <v>0.0</v>
      </c>
      <c r="O112" s="19"/>
      <c r="P112" s="20">
        <v>0.0</v>
      </c>
      <c r="Q112" s="21"/>
      <c r="R112" s="20"/>
      <c r="S112" s="19"/>
      <c r="T112" s="28"/>
      <c r="U112" s="11"/>
      <c r="V112" s="11"/>
      <c r="W112" s="11"/>
      <c r="X112" s="11"/>
      <c r="Y112" s="11"/>
      <c r="Z112" s="11"/>
    </row>
    <row r="113" ht="14.25" customHeight="1">
      <c r="A113" s="20"/>
      <c r="B113" s="20" t="s">
        <v>220</v>
      </c>
      <c r="C113" s="20" t="s">
        <v>28</v>
      </c>
      <c r="D113" s="13">
        <v>18.08</v>
      </c>
      <c r="E113" s="13">
        <v>-76.81</v>
      </c>
      <c r="F113" s="20" t="s">
        <v>224</v>
      </c>
      <c r="G113" s="20" t="s">
        <v>223</v>
      </c>
      <c r="H113" s="17"/>
      <c r="I113" s="16" t="s">
        <v>103</v>
      </c>
      <c r="J113" s="17"/>
      <c r="K113" s="17" t="s">
        <v>89</v>
      </c>
      <c r="L113" s="18" t="s">
        <v>25</v>
      </c>
      <c r="M113" s="19"/>
      <c r="N113" s="19">
        <v>34.5</v>
      </c>
      <c r="O113" s="19">
        <v>34.4</v>
      </c>
      <c r="P113" s="20">
        <v>91.9</v>
      </c>
      <c r="Q113" s="21"/>
      <c r="R113" s="20">
        <v>91.9</v>
      </c>
      <c r="S113" s="19" t="s">
        <v>33</v>
      </c>
      <c r="T113" s="28"/>
      <c r="U113" s="11"/>
      <c r="V113" s="11"/>
      <c r="W113" s="11"/>
      <c r="X113" s="11"/>
      <c r="Y113" s="11"/>
      <c r="Z113" s="11"/>
    </row>
    <row r="114" ht="14.25" customHeight="1">
      <c r="A114" s="12"/>
      <c r="B114" s="12" t="s">
        <v>220</v>
      </c>
      <c r="C114" s="25" t="s">
        <v>28</v>
      </c>
      <c r="D114" s="35">
        <v>17.9</v>
      </c>
      <c r="E114" s="35">
        <v>-76.51</v>
      </c>
      <c r="F114" s="14" t="s">
        <v>225</v>
      </c>
      <c r="G114" s="15" t="s">
        <v>223</v>
      </c>
      <c r="H114" s="17"/>
      <c r="I114" s="16" t="s">
        <v>103</v>
      </c>
      <c r="J114" s="17"/>
      <c r="K114" s="17"/>
      <c r="L114" s="18" t="s">
        <v>37</v>
      </c>
      <c r="M114" s="28"/>
      <c r="N114" s="28">
        <v>0.0</v>
      </c>
      <c r="O114" s="28"/>
      <c r="P114" s="20">
        <v>0.0</v>
      </c>
      <c r="Q114" s="21"/>
      <c r="R114" s="20"/>
      <c r="S114" s="19"/>
      <c r="T114" s="28"/>
      <c r="U114" s="11"/>
      <c r="V114" s="11"/>
      <c r="W114" s="11"/>
      <c r="X114" s="11"/>
      <c r="Y114" s="11"/>
      <c r="Z114" s="11"/>
    </row>
    <row r="115" ht="14.25" customHeight="1">
      <c r="A115" s="25"/>
      <c r="B115" s="25" t="s">
        <v>226</v>
      </c>
      <c r="C115" s="25" t="s">
        <v>21</v>
      </c>
      <c r="D115" s="26">
        <v>-1.1268</v>
      </c>
      <c r="E115" s="26">
        <v>37.2523</v>
      </c>
      <c r="F115" s="29" t="s">
        <v>227</v>
      </c>
      <c r="G115" s="15" t="s">
        <v>228</v>
      </c>
      <c r="H115" s="17"/>
      <c r="I115" s="16" t="s">
        <v>24</v>
      </c>
      <c r="J115" s="17"/>
      <c r="K115" s="17"/>
      <c r="L115" s="18" t="s">
        <v>25</v>
      </c>
      <c r="M115" s="19"/>
      <c r="N115" s="19">
        <v>93.7</v>
      </c>
      <c r="O115" s="19"/>
      <c r="P115" s="20">
        <v>100.0</v>
      </c>
      <c r="Q115" s="21"/>
      <c r="R115" s="20"/>
      <c r="S115" s="19"/>
      <c r="T115" s="28" t="s">
        <v>229</v>
      </c>
      <c r="U115" s="11"/>
      <c r="V115" s="11"/>
      <c r="W115" s="11"/>
      <c r="X115" s="11"/>
      <c r="Y115" s="11"/>
      <c r="Z115" s="11"/>
    </row>
    <row r="116" ht="14.25" customHeight="1">
      <c r="A116" s="25"/>
      <c r="B116" s="25" t="s">
        <v>230</v>
      </c>
      <c r="C116" s="25" t="s">
        <v>28</v>
      </c>
      <c r="D116" s="26">
        <v>19.33</v>
      </c>
      <c r="E116" s="26">
        <v>-99.18</v>
      </c>
      <c r="F116" s="15" t="s">
        <v>231</v>
      </c>
      <c r="G116" s="15" t="s">
        <v>85</v>
      </c>
      <c r="H116" s="17"/>
      <c r="I116" s="16" t="s">
        <v>65</v>
      </c>
      <c r="J116" s="17"/>
      <c r="K116" s="17" t="s">
        <v>32</v>
      </c>
      <c r="L116" s="18" t="s">
        <v>25</v>
      </c>
      <c r="M116" s="19"/>
      <c r="N116" s="19">
        <v>100.0</v>
      </c>
      <c r="O116" s="19">
        <v>97.1</v>
      </c>
      <c r="P116" s="20">
        <v>100.0</v>
      </c>
      <c r="Q116" s="21"/>
      <c r="R116" s="20">
        <v>92.3</v>
      </c>
      <c r="S116" s="19"/>
      <c r="T116" s="28"/>
      <c r="U116" s="11"/>
      <c r="V116" s="11"/>
      <c r="W116" s="11"/>
      <c r="X116" s="11"/>
      <c r="Y116" s="11"/>
      <c r="Z116" s="11"/>
    </row>
    <row r="117" ht="14.25" customHeight="1">
      <c r="A117" s="20"/>
      <c r="B117" s="20" t="s">
        <v>230</v>
      </c>
      <c r="C117" s="25" t="s">
        <v>28</v>
      </c>
      <c r="D117" s="35">
        <v>23.69</v>
      </c>
      <c r="E117" s="35">
        <v>-109.94</v>
      </c>
      <c r="F117" s="25" t="s">
        <v>232</v>
      </c>
      <c r="G117" s="25" t="s">
        <v>23</v>
      </c>
      <c r="H117" s="17"/>
      <c r="I117" s="16" t="s">
        <v>31</v>
      </c>
      <c r="J117" s="16"/>
      <c r="K117" s="17" t="s">
        <v>32</v>
      </c>
      <c r="L117" s="32" t="s">
        <v>25</v>
      </c>
      <c r="M117" s="19"/>
      <c r="N117" s="19">
        <v>0.0</v>
      </c>
      <c r="O117" s="19">
        <v>0.0</v>
      </c>
      <c r="P117" s="20">
        <v>99.9</v>
      </c>
      <c r="Q117" s="21"/>
      <c r="R117" s="20">
        <v>99.9</v>
      </c>
      <c r="S117" s="19" t="s">
        <v>33</v>
      </c>
      <c r="T117" s="28"/>
      <c r="U117" s="11"/>
      <c r="V117" s="11"/>
      <c r="W117" s="11"/>
      <c r="X117" s="11"/>
      <c r="Y117" s="11"/>
      <c r="Z117" s="11"/>
    </row>
    <row r="118" ht="14.25" customHeight="1">
      <c r="A118" s="25"/>
      <c r="B118" s="25" t="s">
        <v>230</v>
      </c>
      <c r="C118" s="25" t="s">
        <v>28</v>
      </c>
      <c r="D118" s="26">
        <v>20.23</v>
      </c>
      <c r="E118" s="26">
        <v>-88.28</v>
      </c>
      <c r="F118" s="15" t="s">
        <v>233</v>
      </c>
      <c r="G118" s="25" t="s">
        <v>23</v>
      </c>
      <c r="H118" s="17"/>
      <c r="I118" s="16" t="s">
        <v>24</v>
      </c>
      <c r="J118" s="17"/>
      <c r="K118" s="17" t="s">
        <v>32</v>
      </c>
      <c r="L118" s="18" t="s">
        <v>25</v>
      </c>
      <c r="M118" s="19"/>
      <c r="N118" s="19">
        <v>100.0</v>
      </c>
      <c r="O118" s="19">
        <v>99.1</v>
      </c>
      <c r="P118" s="20">
        <v>100.0</v>
      </c>
      <c r="Q118" s="21"/>
      <c r="R118" s="20">
        <v>99.2</v>
      </c>
      <c r="S118" s="19"/>
      <c r="T118" s="28"/>
      <c r="U118" s="11"/>
      <c r="V118" s="11"/>
      <c r="W118" s="11"/>
      <c r="X118" s="11"/>
      <c r="Y118" s="11"/>
      <c r="Z118" s="11"/>
    </row>
    <row r="119" ht="14.25" customHeight="1">
      <c r="A119" s="25"/>
      <c r="B119" s="25" t="s">
        <v>230</v>
      </c>
      <c r="C119" s="25" t="s">
        <v>28</v>
      </c>
      <c r="D119" s="26">
        <v>20.7</v>
      </c>
      <c r="E119" s="26">
        <v>-100.45</v>
      </c>
      <c r="F119" s="29" t="s">
        <v>234</v>
      </c>
      <c r="G119" s="25" t="s">
        <v>235</v>
      </c>
      <c r="H119" s="17"/>
      <c r="I119" s="16"/>
      <c r="J119" s="61"/>
      <c r="K119" s="16" t="s">
        <v>89</v>
      </c>
      <c r="L119" s="18" t="s">
        <v>37</v>
      </c>
      <c r="M119" s="19"/>
      <c r="N119" s="19"/>
      <c r="O119" s="19">
        <v>0.0</v>
      </c>
      <c r="P119" s="20"/>
      <c r="Q119" s="21"/>
      <c r="R119" s="20">
        <v>0.0</v>
      </c>
      <c r="S119" s="19"/>
      <c r="T119" s="28"/>
      <c r="U119" s="11"/>
      <c r="V119" s="11"/>
      <c r="W119" s="11"/>
      <c r="X119" s="11"/>
      <c r="Y119" s="11"/>
      <c r="Z119" s="11"/>
    </row>
    <row r="120" ht="14.25" customHeight="1">
      <c r="A120" s="12"/>
      <c r="B120" s="15" t="s">
        <v>230</v>
      </c>
      <c r="C120" s="25" t="s">
        <v>28</v>
      </c>
      <c r="D120" s="13">
        <v>16.28</v>
      </c>
      <c r="E120" s="13">
        <v>-92.14</v>
      </c>
      <c r="F120" s="20" t="s">
        <v>236</v>
      </c>
      <c r="G120" s="15" t="s">
        <v>237</v>
      </c>
      <c r="H120" s="17"/>
      <c r="I120" s="16" t="s">
        <v>65</v>
      </c>
      <c r="J120" s="62"/>
      <c r="K120" s="17" t="s">
        <v>32</v>
      </c>
      <c r="L120" s="32" t="s">
        <v>25</v>
      </c>
      <c r="M120" s="19"/>
      <c r="N120" s="19"/>
      <c r="O120" s="19"/>
      <c r="P120" s="20">
        <v>99.6</v>
      </c>
      <c r="Q120" s="21"/>
      <c r="R120" s="20">
        <v>0.1</v>
      </c>
      <c r="S120" s="19" t="s">
        <v>238</v>
      </c>
      <c r="T120" s="28"/>
      <c r="U120" s="11"/>
      <c r="V120" s="11"/>
      <c r="W120" s="11"/>
      <c r="X120" s="11"/>
      <c r="Y120" s="11"/>
      <c r="Z120" s="11"/>
    </row>
    <row r="121" ht="14.25" customHeight="1">
      <c r="A121" s="15"/>
      <c r="B121" s="15" t="s">
        <v>230</v>
      </c>
      <c r="C121" s="15" t="s">
        <v>28</v>
      </c>
      <c r="D121" s="26">
        <v>30.37</v>
      </c>
      <c r="E121" s="26">
        <v>-107.98</v>
      </c>
      <c r="F121" s="29" t="s">
        <v>239</v>
      </c>
      <c r="G121" s="15" t="s">
        <v>237</v>
      </c>
      <c r="H121" s="17"/>
      <c r="I121" s="16"/>
      <c r="J121" s="17"/>
      <c r="K121" s="17" t="s">
        <v>32</v>
      </c>
      <c r="L121" s="18" t="s">
        <v>25</v>
      </c>
      <c r="M121" s="19"/>
      <c r="N121" s="19"/>
      <c r="O121" s="19">
        <v>99.5</v>
      </c>
      <c r="P121" s="20"/>
      <c r="Q121" s="21"/>
      <c r="R121" s="20">
        <v>99.2</v>
      </c>
      <c r="S121" s="19"/>
      <c r="T121" s="28"/>
      <c r="U121" s="11"/>
      <c r="V121" s="11"/>
      <c r="W121" s="11"/>
      <c r="X121" s="11"/>
      <c r="Y121" s="11"/>
      <c r="Z121" s="11"/>
    </row>
    <row r="122" ht="14.25" customHeight="1">
      <c r="A122" s="15"/>
      <c r="B122" s="15" t="s">
        <v>230</v>
      </c>
      <c r="C122" s="15" t="s">
        <v>28</v>
      </c>
      <c r="D122" s="26">
        <v>19.5</v>
      </c>
      <c r="E122" s="26">
        <v>-105.04</v>
      </c>
      <c r="F122" s="29" t="s">
        <v>240</v>
      </c>
      <c r="G122" s="15" t="s">
        <v>237</v>
      </c>
      <c r="H122" s="17"/>
      <c r="I122" s="16"/>
      <c r="J122" s="17"/>
      <c r="K122" s="17" t="s">
        <v>32</v>
      </c>
      <c r="L122" s="32" t="s">
        <v>25</v>
      </c>
      <c r="M122" s="19"/>
      <c r="N122" s="19"/>
      <c r="O122" s="19"/>
      <c r="P122" s="20"/>
      <c r="Q122" s="21"/>
      <c r="R122" s="20">
        <v>99.6</v>
      </c>
      <c r="S122" s="19" t="s">
        <v>241</v>
      </c>
      <c r="T122" s="28"/>
      <c r="U122" s="11"/>
      <c r="V122" s="11"/>
      <c r="W122" s="11"/>
      <c r="X122" s="11"/>
      <c r="Y122" s="11"/>
      <c r="Z122" s="11"/>
    </row>
    <row r="123" ht="14.25" customHeight="1">
      <c r="A123" s="15"/>
      <c r="B123" s="15" t="s">
        <v>230</v>
      </c>
      <c r="C123" s="15" t="s">
        <v>28</v>
      </c>
      <c r="D123" s="26">
        <v>19.33</v>
      </c>
      <c r="E123" s="26">
        <v>-99.18</v>
      </c>
      <c r="F123" s="29" t="s">
        <v>242</v>
      </c>
      <c r="G123" s="15" t="s">
        <v>237</v>
      </c>
      <c r="H123" s="17"/>
      <c r="I123" s="16"/>
      <c r="J123" s="17"/>
      <c r="K123" s="17" t="s">
        <v>32</v>
      </c>
      <c r="L123" s="18" t="s">
        <v>37</v>
      </c>
      <c r="M123" s="19"/>
      <c r="N123" s="19"/>
      <c r="O123" s="19">
        <v>0.0</v>
      </c>
      <c r="P123" s="20"/>
      <c r="Q123" s="21"/>
      <c r="R123" s="20">
        <v>0.0</v>
      </c>
      <c r="S123" s="19"/>
      <c r="T123" s="28"/>
      <c r="U123" s="11"/>
      <c r="V123" s="11"/>
      <c r="W123" s="11"/>
      <c r="X123" s="11"/>
      <c r="Y123" s="11"/>
      <c r="Z123" s="11"/>
    </row>
    <row r="124" ht="14.25" customHeight="1">
      <c r="A124" s="15"/>
      <c r="B124" s="15" t="s">
        <v>230</v>
      </c>
      <c r="C124" s="15" t="s">
        <v>28</v>
      </c>
      <c r="D124" s="26">
        <v>26.94</v>
      </c>
      <c r="E124" s="26">
        <v>-105.67</v>
      </c>
      <c r="F124" s="29" t="s">
        <v>243</v>
      </c>
      <c r="G124" s="15" t="s">
        <v>237</v>
      </c>
      <c r="H124" s="17"/>
      <c r="I124" s="16"/>
      <c r="J124" s="17"/>
      <c r="K124" s="17" t="s">
        <v>32</v>
      </c>
      <c r="L124" s="32" t="s">
        <v>25</v>
      </c>
      <c r="M124" s="19"/>
      <c r="N124" s="19"/>
      <c r="O124" s="19"/>
      <c r="P124" s="20"/>
      <c r="Q124" s="21"/>
      <c r="R124" s="20">
        <v>81.5</v>
      </c>
      <c r="S124" s="19" t="s">
        <v>241</v>
      </c>
      <c r="T124" s="28"/>
      <c r="U124" s="11"/>
      <c r="V124" s="11"/>
      <c r="W124" s="11"/>
      <c r="X124" s="11"/>
      <c r="Y124" s="11"/>
      <c r="Z124" s="11"/>
    </row>
    <row r="125" ht="14.25" customHeight="1">
      <c r="A125" s="15"/>
      <c r="B125" s="15" t="s">
        <v>230</v>
      </c>
      <c r="C125" s="15" t="s">
        <v>28</v>
      </c>
      <c r="D125" s="26">
        <v>29.12</v>
      </c>
      <c r="E125" s="26">
        <v>-111.62</v>
      </c>
      <c r="F125" s="29" t="s">
        <v>244</v>
      </c>
      <c r="G125" s="15" t="s">
        <v>237</v>
      </c>
      <c r="H125" s="17"/>
      <c r="I125" s="16"/>
      <c r="J125" s="17"/>
      <c r="K125" s="17" t="s">
        <v>32</v>
      </c>
      <c r="L125" s="32" t="s">
        <v>25</v>
      </c>
      <c r="M125" s="19"/>
      <c r="N125" s="19"/>
      <c r="O125" s="19"/>
      <c r="P125" s="20"/>
      <c r="Q125" s="21"/>
      <c r="R125" s="20">
        <v>97.2</v>
      </c>
      <c r="S125" s="19" t="s">
        <v>241</v>
      </c>
      <c r="T125" s="28"/>
      <c r="U125" s="11"/>
      <c r="V125" s="11"/>
      <c r="W125" s="11"/>
      <c r="X125" s="11"/>
      <c r="Y125" s="11"/>
      <c r="Z125" s="11"/>
    </row>
    <row r="126" ht="14.25" customHeight="1">
      <c r="A126" s="25"/>
      <c r="B126" s="25" t="s">
        <v>230</v>
      </c>
      <c r="C126" s="25" t="s">
        <v>28</v>
      </c>
      <c r="D126" s="26">
        <v>24.898</v>
      </c>
      <c r="E126" s="26">
        <v>-99.466</v>
      </c>
      <c r="F126" s="29" t="s">
        <v>245</v>
      </c>
      <c r="G126" s="20" t="s">
        <v>237</v>
      </c>
      <c r="H126" s="17"/>
      <c r="I126" s="16"/>
      <c r="J126" s="17"/>
      <c r="K126" s="17" t="s">
        <v>32</v>
      </c>
      <c r="L126" s="18" t="s">
        <v>25</v>
      </c>
      <c r="M126" s="19"/>
      <c r="N126" s="19"/>
      <c r="O126" s="19">
        <v>99.4</v>
      </c>
      <c r="P126" s="20"/>
      <c r="Q126" s="21"/>
      <c r="R126" s="20">
        <v>99.2</v>
      </c>
      <c r="S126" s="19"/>
      <c r="T126" s="28"/>
      <c r="U126" s="11"/>
      <c r="V126" s="11"/>
      <c r="W126" s="11"/>
      <c r="X126" s="11"/>
      <c r="Y126" s="11"/>
      <c r="Z126" s="11"/>
    </row>
    <row r="127" ht="14.25" customHeight="1">
      <c r="A127" s="25"/>
      <c r="B127" s="25" t="s">
        <v>230</v>
      </c>
      <c r="C127" s="25" t="s">
        <v>28</v>
      </c>
      <c r="D127" s="26">
        <v>19.723</v>
      </c>
      <c r="E127" s="26">
        <v>-96.417</v>
      </c>
      <c r="F127" s="50" t="s">
        <v>246</v>
      </c>
      <c r="G127" s="15" t="s">
        <v>237</v>
      </c>
      <c r="H127" s="17"/>
      <c r="I127" s="16"/>
      <c r="J127" s="17"/>
      <c r="K127" s="17" t="s">
        <v>32</v>
      </c>
      <c r="L127" s="32" t="s">
        <v>25</v>
      </c>
      <c r="M127" s="19"/>
      <c r="N127" s="19"/>
      <c r="O127" s="19">
        <v>0.0</v>
      </c>
      <c r="P127" s="20"/>
      <c r="Q127" s="21"/>
      <c r="R127" s="20">
        <v>99.6</v>
      </c>
      <c r="S127" s="19" t="s">
        <v>67</v>
      </c>
      <c r="T127" s="28"/>
      <c r="U127" s="11"/>
      <c r="V127" s="11"/>
      <c r="W127" s="11"/>
      <c r="X127" s="11"/>
      <c r="Y127" s="11"/>
      <c r="Z127" s="11"/>
    </row>
    <row r="128" ht="14.25" customHeight="1">
      <c r="A128" s="15"/>
      <c r="B128" s="15" t="s">
        <v>230</v>
      </c>
      <c r="C128" s="15" t="s">
        <v>28</v>
      </c>
      <c r="D128" s="26">
        <v>23.19</v>
      </c>
      <c r="E128" s="26">
        <v>-106.42</v>
      </c>
      <c r="F128" s="29" t="s">
        <v>247</v>
      </c>
      <c r="G128" s="15" t="s">
        <v>237</v>
      </c>
      <c r="H128" s="17"/>
      <c r="I128" s="16"/>
      <c r="J128" s="17"/>
      <c r="K128" s="17" t="s">
        <v>32</v>
      </c>
      <c r="L128" s="18" t="s">
        <v>25</v>
      </c>
      <c r="M128" s="19"/>
      <c r="N128" s="19"/>
      <c r="O128" s="19">
        <v>99.5</v>
      </c>
      <c r="P128" s="20"/>
      <c r="Q128" s="21"/>
      <c r="R128" s="20">
        <v>99.6</v>
      </c>
      <c r="S128" s="19"/>
      <c r="T128" s="28"/>
      <c r="U128" s="11"/>
      <c r="V128" s="11"/>
      <c r="W128" s="11"/>
      <c r="X128" s="11"/>
      <c r="Y128" s="11"/>
      <c r="Z128" s="11"/>
    </row>
    <row r="129" ht="14.25" customHeight="1">
      <c r="A129" s="15"/>
      <c r="B129" s="15" t="s">
        <v>230</v>
      </c>
      <c r="C129" s="15" t="s">
        <v>28</v>
      </c>
      <c r="D129" s="26">
        <v>32.41</v>
      </c>
      <c r="E129" s="26">
        <v>-115.2</v>
      </c>
      <c r="F129" s="29" t="s">
        <v>248</v>
      </c>
      <c r="G129" s="15" t="s">
        <v>237</v>
      </c>
      <c r="H129" s="17"/>
      <c r="I129" s="16"/>
      <c r="J129" s="17"/>
      <c r="K129" s="17" t="s">
        <v>32</v>
      </c>
      <c r="L129" s="32" t="s">
        <v>25</v>
      </c>
      <c r="M129" s="19"/>
      <c r="N129" s="19"/>
      <c r="O129" s="19"/>
      <c r="P129" s="20"/>
      <c r="Q129" s="21"/>
      <c r="R129" s="20">
        <v>99.5</v>
      </c>
      <c r="S129" s="19" t="s">
        <v>241</v>
      </c>
      <c r="T129" s="28"/>
      <c r="U129" s="11"/>
      <c r="V129" s="11"/>
      <c r="W129" s="11"/>
      <c r="X129" s="11"/>
      <c r="Y129" s="11"/>
      <c r="Z129" s="11"/>
    </row>
    <row r="130" ht="14.25" customHeight="1">
      <c r="A130" s="15"/>
      <c r="B130" s="15" t="s">
        <v>230</v>
      </c>
      <c r="C130" s="15" t="s">
        <v>28</v>
      </c>
      <c r="D130" s="26"/>
      <c r="E130" s="26"/>
      <c r="F130" s="29" t="s">
        <v>249</v>
      </c>
      <c r="G130" s="15" t="s">
        <v>237</v>
      </c>
      <c r="H130" s="17"/>
      <c r="I130" s="16" t="s">
        <v>65</v>
      </c>
      <c r="J130" s="17"/>
      <c r="K130" s="17"/>
      <c r="L130" s="32" t="s">
        <v>25</v>
      </c>
      <c r="M130" s="19"/>
      <c r="N130" s="19"/>
      <c r="O130" s="19"/>
      <c r="P130" s="20">
        <v>99.8</v>
      </c>
      <c r="Q130" s="21"/>
      <c r="R130" s="20"/>
      <c r="S130" s="19" t="s">
        <v>170</v>
      </c>
      <c r="T130" s="28"/>
      <c r="U130" s="11"/>
      <c r="V130" s="11"/>
      <c r="W130" s="11"/>
      <c r="X130" s="11"/>
      <c r="Y130" s="11"/>
      <c r="Z130" s="11"/>
    </row>
    <row r="131" ht="14.25" customHeight="1">
      <c r="A131" s="12"/>
      <c r="B131" s="15" t="s">
        <v>230</v>
      </c>
      <c r="C131" s="15" t="s">
        <v>28</v>
      </c>
      <c r="D131" s="13">
        <v>20.96</v>
      </c>
      <c r="E131" s="13">
        <v>-89.74</v>
      </c>
      <c r="F131" s="14" t="s">
        <v>250</v>
      </c>
      <c r="G131" s="15" t="s">
        <v>237</v>
      </c>
      <c r="H131" s="17"/>
      <c r="I131" s="16"/>
      <c r="J131" s="17"/>
      <c r="K131" s="17" t="s">
        <v>32</v>
      </c>
      <c r="L131" s="32" t="s">
        <v>37</v>
      </c>
      <c r="M131" s="19"/>
      <c r="N131" s="19"/>
      <c r="O131" s="19">
        <v>9.7</v>
      </c>
      <c r="P131" s="20"/>
      <c r="Q131" s="21"/>
      <c r="R131" s="20">
        <v>0.0</v>
      </c>
      <c r="S131" s="19"/>
      <c r="T131" s="28"/>
      <c r="U131" s="11"/>
      <c r="V131" s="11"/>
      <c r="W131" s="11"/>
      <c r="X131" s="11"/>
      <c r="Y131" s="11"/>
      <c r="Z131" s="11"/>
    </row>
    <row r="132" ht="14.25" customHeight="1">
      <c r="A132" s="25"/>
      <c r="B132" s="25" t="s">
        <v>230</v>
      </c>
      <c r="C132" s="15" t="s">
        <v>28</v>
      </c>
      <c r="D132" s="26">
        <v>15.11669</v>
      </c>
      <c r="E132" s="26">
        <v>-92.2334</v>
      </c>
      <c r="F132" s="29" t="s">
        <v>251</v>
      </c>
      <c r="G132" s="20" t="s">
        <v>237</v>
      </c>
      <c r="H132" s="17"/>
      <c r="I132" s="16"/>
      <c r="J132" s="17"/>
      <c r="K132" s="17" t="s">
        <v>32</v>
      </c>
      <c r="L132" s="18" t="s">
        <v>25</v>
      </c>
      <c r="M132" s="19"/>
      <c r="N132" s="19"/>
      <c r="O132" s="19">
        <v>44.8</v>
      </c>
      <c r="P132" s="20"/>
      <c r="Q132" s="21"/>
      <c r="R132" s="20">
        <v>69.1</v>
      </c>
      <c r="S132" s="19" t="s">
        <v>67</v>
      </c>
      <c r="T132" s="28"/>
      <c r="U132" s="11"/>
      <c r="V132" s="11"/>
      <c r="W132" s="11"/>
      <c r="X132" s="11"/>
      <c r="Y132" s="11"/>
      <c r="Z132" s="11"/>
    </row>
    <row r="133" ht="14.25" customHeight="1">
      <c r="A133" s="25"/>
      <c r="B133" s="25" t="s">
        <v>230</v>
      </c>
      <c r="C133" s="15" t="s">
        <v>28</v>
      </c>
      <c r="D133" s="26">
        <v>15.7</v>
      </c>
      <c r="E133" s="26">
        <v>-93.22</v>
      </c>
      <c r="F133" s="29" t="s">
        <v>252</v>
      </c>
      <c r="G133" s="20" t="s">
        <v>237</v>
      </c>
      <c r="H133" s="17"/>
      <c r="I133" s="16"/>
      <c r="J133" s="17"/>
      <c r="K133" s="17" t="s">
        <v>32</v>
      </c>
      <c r="L133" s="32" t="s">
        <v>25</v>
      </c>
      <c r="M133" s="19"/>
      <c r="N133" s="19"/>
      <c r="O133" s="19"/>
      <c r="P133" s="20"/>
      <c r="Q133" s="21"/>
      <c r="R133" s="20">
        <v>99.3</v>
      </c>
      <c r="S133" s="19" t="s">
        <v>241</v>
      </c>
      <c r="T133" s="28"/>
      <c r="U133" s="11"/>
      <c r="V133" s="11"/>
      <c r="W133" s="11"/>
      <c r="X133" s="11"/>
      <c r="Y133" s="11"/>
      <c r="Z133" s="11"/>
    </row>
    <row r="134" ht="14.25" customHeight="1">
      <c r="A134" s="25"/>
      <c r="B134" s="25" t="s">
        <v>230</v>
      </c>
      <c r="C134" s="15" t="s">
        <v>28</v>
      </c>
      <c r="D134" s="26">
        <v>16.39</v>
      </c>
      <c r="E134" s="26">
        <v>-98.13</v>
      </c>
      <c r="F134" s="29" t="s">
        <v>253</v>
      </c>
      <c r="G134" s="20" t="s">
        <v>237</v>
      </c>
      <c r="H134" s="17"/>
      <c r="I134" s="16"/>
      <c r="J134" s="17"/>
      <c r="K134" s="17"/>
      <c r="L134" s="32" t="s">
        <v>25</v>
      </c>
      <c r="M134" s="19"/>
      <c r="N134" s="19"/>
      <c r="O134" s="19"/>
      <c r="P134" s="20"/>
      <c r="Q134" s="21"/>
      <c r="R134" s="20">
        <v>99.7</v>
      </c>
      <c r="S134" s="19" t="s">
        <v>241</v>
      </c>
      <c r="T134" s="28"/>
      <c r="U134" s="11"/>
      <c r="V134" s="11"/>
      <c r="W134" s="11"/>
      <c r="X134" s="11"/>
      <c r="Y134" s="11"/>
      <c r="Z134" s="11"/>
    </row>
    <row r="135" ht="14.25" customHeight="1">
      <c r="A135" s="25"/>
      <c r="B135" s="25" t="s">
        <v>230</v>
      </c>
      <c r="C135" s="25" t="s">
        <v>28</v>
      </c>
      <c r="D135" s="26">
        <v>18.97</v>
      </c>
      <c r="E135" s="26">
        <v>-91.19</v>
      </c>
      <c r="F135" s="29" t="s">
        <v>254</v>
      </c>
      <c r="G135" s="20" t="s">
        <v>237</v>
      </c>
      <c r="H135" s="17"/>
      <c r="I135" s="16"/>
      <c r="J135" s="17"/>
      <c r="K135" s="17" t="s">
        <v>32</v>
      </c>
      <c r="L135" s="18" t="s">
        <v>25</v>
      </c>
      <c r="M135" s="19"/>
      <c r="N135" s="19"/>
      <c r="O135" s="19">
        <v>99.5</v>
      </c>
      <c r="P135" s="20"/>
      <c r="Q135" s="21"/>
      <c r="R135" s="20">
        <v>99.4</v>
      </c>
      <c r="S135" s="19"/>
      <c r="T135" s="28"/>
      <c r="U135" s="11"/>
      <c r="V135" s="11"/>
      <c r="W135" s="11"/>
      <c r="X135" s="11"/>
      <c r="Y135" s="11"/>
      <c r="Z135" s="11"/>
    </row>
    <row r="136" ht="14.25" customHeight="1">
      <c r="A136" s="20"/>
      <c r="B136" s="20" t="s">
        <v>230</v>
      </c>
      <c r="C136" s="25" t="s">
        <v>28</v>
      </c>
      <c r="D136" s="35">
        <v>16.7782</v>
      </c>
      <c r="E136" s="35">
        <v>-93.1222</v>
      </c>
      <c r="F136" s="14" t="s">
        <v>255</v>
      </c>
      <c r="G136" s="20" t="s">
        <v>237</v>
      </c>
      <c r="H136" s="17"/>
      <c r="I136" s="16"/>
      <c r="J136" s="17"/>
      <c r="K136" s="17" t="s">
        <v>32</v>
      </c>
      <c r="L136" s="18" t="s">
        <v>25</v>
      </c>
      <c r="M136" s="19"/>
      <c r="N136" s="19"/>
      <c r="O136" s="19">
        <v>99.6</v>
      </c>
      <c r="P136" s="20"/>
      <c r="Q136" s="21"/>
      <c r="R136" s="20">
        <v>99.5</v>
      </c>
      <c r="S136" s="19"/>
      <c r="T136" s="28"/>
      <c r="U136" s="11"/>
      <c r="V136" s="11"/>
      <c r="W136" s="11"/>
      <c r="X136" s="11"/>
      <c r="Y136" s="11"/>
      <c r="Z136" s="11"/>
    </row>
    <row r="137" ht="14.25" customHeight="1">
      <c r="A137" s="20"/>
      <c r="B137" s="20" t="s">
        <v>230</v>
      </c>
      <c r="C137" s="25" t="s">
        <v>28</v>
      </c>
      <c r="D137" s="35">
        <v>17.56</v>
      </c>
      <c r="E137" s="35">
        <v>-98.57</v>
      </c>
      <c r="F137" s="20" t="s">
        <v>256</v>
      </c>
      <c r="G137" s="20" t="s">
        <v>237</v>
      </c>
      <c r="H137" s="17"/>
      <c r="I137" s="16" t="s">
        <v>65</v>
      </c>
      <c r="J137" s="17"/>
      <c r="K137" s="17" t="s">
        <v>32</v>
      </c>
      <c r="L137" s="32" t="s">
        <v>25</v>
      </c>
      <c r="M137" s="19"/>
      <c r="N137" s="19"/>
      <c r="O137" s="19"/>
      <c r="P137" s="20">
        <v>99.6</v>
      </c>
      <c r="Q137" s="21"/>
      <c r="R137" s="20">
        <v>99.4</v>
      </c>
      <c r="S137" s="19" t="s">
        <v>238</v>
      </c>
      <c r="T137" s="28"/>
      <c r="U137" s="11"/>
      <c r="V137" s="11"/>
      <c r="W137" s="11"/>
      <c r="X137" s="11"/>
      <c r="Y137" s="11"/>
      <c r="Z137" s="11"/>
    </row>
    <row r="138" ht="14.25" customHeight="1">
      <c r="A138" s="25"/>
      <c r="B138" s="25" t="s">
        <v>230</v>
      </c>
      <c r="C138" s="25" t="s">
        <v>28</v>
      </c>
      <c r="D138" s="26">
        <v>19.170036</v>
      </c>
      <c r="E138" s="26">
        <v>-103.983051</v>
      </c>
      <c r="F138" s="50" t="s">
        <v>257</v>
      </c>
      <c r="G138" s="15" t="s">
        <v>258</v>
      </c>
      <c r="H138" s="17"/>
      <c r="I138" s="16"/>
      <c r="J138" s="17"/>
      <c r="K138" s="17" t="s">
        <v>32</v>
      </c>
      <c r="L138" s="18" t="s">
        <v>37</v>
      </c>
      <c r="M138" s="19"/>
      <c r="N138" s="19"/>
      <c r="O138" s="19"/>
      <c r="P138" s="20"/>
      <c r="Q138" s="21"/>
      <c r="R138" s="20">
        <v>0.0</v>
      </c>
      <c r="S138" s="19" t="s">
        <v>210</v>
      </c>
      <c r="T138" s="28"/>
      <c r="U138" s="11"/>
      <c r="V138" s="11"/>
      <c r="W138" s="11"/>
      <c r="X138" s="11"/>
      <c r="Y138" s="11"/>
      <c r="Z138" s="11"/>
    </row>
    <row r="139" ht="14.25" customHeight="1">
      <c r="A139" s="25" t="s">
        <v>259</v>
      </c>
      <c r="B139" s="20" t="s">
        <v>260</v>
      </c>
      <c r="C139" s="25" t="s">
        <v>28</v>
      </c>
      <c r="D139" s="26">
        <v>17.63</v>
      </c>
      <c r="E139" s="26">
        <v>-63.24</v>
      </c>
      <c r="F139" s="15" t="s">
        <v>261</v>
      </c>
      <c r="G139" s="20" t="s">
        <v>262</v>
      </c>
      <c r="H139" s="17"/>
      <c r="I139" s="16" t="s">
        <v>60</v>
      </c>
      <c r="J139" s="17"/>
      <c r="K139" s="17" t="s">
        <v>32</v>
      </c>
      <c r="L139" s="18" t="s">
        <v>25</v>
      </c>
      <c r="M139" s="19"/>
      <c r="N139" s="19">
        <v>100.0</v>
      </c>
      <c r="O139" s="19">
        <v>99.7</v>
      </c>
      <c r="P139" s="20">
        <v>100.0</v>
      </c>
      <c r="Q139" s="21"/>
      <c r="R139" s="20">
        <v>100.0</v>
      </c>
      <c r="S139" s="19"/>
      <c r="T139" s="28"/>
      <c r="U139" s="11"/>
      <c r="V139" s="11"/>
      <c r="W139" s="11"/>
      <c r="X139" s="11"/>
      <c r="Y139" s="11"/>
      <c r="Z139" s="11"/>
    </row>
    <row r="140" ht="14.25" customHeight="1">
      <c r="A140" s="25" t="s">
        <v>263</v>
      </c>
      <c r="B140" s="20" t="s">
        <v>260</v>
      </c>
      <c r="C140" s="25" t="s">
        <v>28</v>
      </c>
      <c r="D140" s="26">
        <v>17.48</v>
      </c>
      <c r="E140" s="26">
        <v>-62.965</v>
      </c>
      <c r="F140" s="15" t="s">
        <v>264</v>
      </c>
      <c r="G140" s="15" t="s">
        <v>262</v>
      </c>
      <c r="H140" s="17"/>
      <c r="I140" s="16" t="s">
        <v>60</v>
      </c>
      <c r="J140" s="17"/>
      <c r="K140" s="17" t="s">
        <v>32</v>
      </c>
      <c r="L140" s="18" t="s">
        <v>25</v>
      </c>
      <c r="M140" s="19"/>
      <c r="N140" s="19">
        <v>100.0</v>
      </c>
      <c r="O140" s="19">
        <v>99.7</v>
      </c>
      <c r="P140" s="20">
        <v>100.0</v>
      </c>
      <c r="Q140" s="21"/>
      <c r="R140" s="20">
        <v>100.0</v>
      </c>
      <c r="S140" s="19"/>
      <c r="T140" s="28"/>
      <c r="U140" s="11"/>
      <c r="V140" s="11"/>
      <c r="W140" s="11"/>
      <c r="X140" s="11"/>
      <c r="Y140" s="11"/>
      <c r="Z140" s="11"/>
    </row>
    <row r="141" ht="14.25" customHeight="1">
      <c r="A141" s="25" t="s">
        <v>265</v>
      </c>
      <c r="B141" s="25" t="s">
        <v>260</v>
      </c>
      <c r="C141" s="25" t="s">
        <v>28</v>
      </c>
      <c r="D141" s="26">
        <v>18.1</v>
      </c>
      <c r="E141" s="26">
        <v>-63.04</v>
      </c>
      <c r="F141" s="15" t="s">
        <v>266</v>
      </c>
      <c r="G141" s="20" t="s">
        <v>262</v>
      </c>
      <c r="H141" s="17"/>
      <c r="I141" s="16" t="s">
        <v>60</v>
      </c>
      <c r="J141" s="17"/>
      <c r="K141" s="17" t="s">
        <v>32</v>
      </c>
      <c r="L141" s="18" t="s">
        <v>25</v>
      </c>
      <c r="M141" s="19"/>
      <c r="N141" s="19">
        <v>100.0</v>
      </c>
      <c r="O141" s="19">
        <v>99.7</v>
      </c>
      <c r="P141" s="20">
        <v>100.0</v>
      </c>
      <c r="Q141" s="21"/>
      <c r="R141" s="20">
        <v>100.0</v>
      </c>
      <c r="S141" s="19"/>
      <c r="T141" s="28"/>
      <c r="U141" s="11"/>
      <c r="V141" s="11"/>
      <c r="W141" s="11"/>
      <c r="X141" s="11"/>
      <c r="Y141" s="11"/>
      <c r="Z141" s="11"/>
    </row>
    <row r="142" ht="14.25" customHeight="1">
      <c r="A142" s="12" t="s">
        <v>38</v>
      </c>
      <c r="B142" s="12" t="s">
        <v>260</v>
      </c>
      <c r="C142" s="25" t="s">
        <v>28</v>
      </c>
      <c r="D142" s="13">
        <v>12.5056</v>
      </c>
      <c r="E142" s="13">
        <v>-70.0105</v>
      </c>
      <c r="F142" s="20" t="s">
        <v>267</v>
      </c>
      <c r="G142" s="20" t="s">
        <v>153</v>
      </c>
      <c r="H142" s="16"/>
      <c r="I142" s="16" t="s">
        <v>65</v>
      </c>
      <c r="J142" s="17"/>
      <c r="K142" s="16" t="s">
        <v>32</v>
      </c>
      <c r="L142" s="18" t="s">
        <v>37</v>
      </c>
      <c r="M142" s="19"/>
      <c r="N142" s="19">
        <v>0.0</v>
      </c>
      <c r="O142" s="19">
        <v>0.0</v>
      </c>
      <c r="P142" s="20">
        <v>0.0</v>
      </c>
      <c r="Q142" s="21"/>
      <c r="R142" s="20">
        <v>0.0</v>
      </c>
      <c r="S142" s="19"/>
      <c r="T142" s="28"/>
      <c r="U142" s="11"/>
      <c r="V142" s="11"/>
      <c r="W142" s="11"/>
      <c r="X142" s="11"/>
      <c r="Y142" s="11"/>
      <c r="Z142" s="11"/>
    </row>
    <row r="143" ht="14.25" customHeight="1">
      <c r="A143" s="25"/>
      <c r="B143" s="25" t="s">
        <v>268</v>
      </c>
      <c r="C143" s="25" t="s">
        <v>28</v>
      </c>
      <c r="D143" s="26">
        <v>12.48</v>
      </c>
      <c r="E143" s="26">
        <v>-85.658</v>
      </c>
      <c r="F143" s="15" t="s">
        <v>269</v>
      </c>
      <c r="G143" s="15" t="s">
        <v>228</v>
      </c>
      <c r="H143" s="17"/>
      <c r="I143" s="16" t="s">
        <v>60</v>
      </c>
      <c r="J143" s="17"/>
      <c r="K143" s="17" t="s">
        <v>32</v>
      </c>
      <c r="L143" s="18" t="s">
        <v>25</v>
      </c>
      <c r="M143" s="19"/>
      <c r="N143" s="19">
        <v>100.0</v>
      </c>
      <c r="O143" s="19">
        <v>99.5</v>
      </c>
      <c r="P143" s="20">
        <v>100.0</v>
      </c>
      <c r="Q143" s="21"/>
      <c r="R143" s="20">
        <v>96.5</v>
      </c>
      <c r="S143" s="19"/>
      <c r="T143" s="28"/>
      <c r="U143" s="11"/>
      <c r="V143" s="11"/>
      <c r="W143" s="11"/>
      <c r="X143" s="11"/>
      <c r="Y143" s="11"/>
      <c r="Z143" s="11"/>
    </row>
    <row r="144" ht="14.25" customHeight="1">
      <c r="A144" s="63"/>
      <c r="B144" s="12" t="s">
        <v>268</v>
      </c>
      <c r="C144" s="25" t="s">
        <v>28</v>
      </c>
      <c r="D144" s="13">
        <v>11.968</v>
      </c>
      <c r="E144" s="13">
        <v>-85.174</v>
      </c>
      <c r="F144" s="20" t="s">
        <v>270</v>
      </c>
      <c r="G144" s="20" t="s">
        <v>271</v>
      </c>
      <c r="H144" s="17"/>
      <c r="I144" s="16" t="s">
        <v>60</v>
      </c>
      <c r="J144" s="17"/>
      <c r="K144" s="16" t="s">
        <v>32</v>
      </c>
      <c r="L144" s="18" t="s">
        <v>25</v>
      </c>
      <c r="M144" s="19"/>
      <c r="N144" s="19">
        <v>45.5</v>
      </c>
      <c r="O144" s="19">
        <v>0.0</v>
      </c>
      <c r="P144" s="20">
        <v>45.5</v>
      </c>
      <c r="Q144" s="21"/>
      <c r="R144" s="20">
        <v>0.0</v>
      </c>
      <c r="S144" s="19"/>
      <c r="T144" s="28"/>
      <c r="U144" s="11"/>
      <c r="V144" s="11"/>
      <c r="W144" s="11"/>
      <c r="X144" s="11"/>
      <c r="Y144" s="11"/>
      <c r="Z144" s="11"/>
    </row>
    <row r="145" ht="14.25" customHeight="1">
      <c r="A145" s="63"/>
      <c r="B145" s="12" t="s">
        <v>268</v>
      </c>
      <c r="C145" s="25" t="s">
        <v>28</v>
      </c>
      <c r="D145" s="13">
        <v>14.05</v>
      </c>
      <c r="E145" s="13">
        <v>-83.37</v>
      </c>
      <c r="F145" s="14" t="s">
        <v>272</v>
      </c>
      <c r="G145" s="20" t="s">
        <v>271</v>
      </c>
      <c r="H145" s="17"/>
      <c r="I145" s="16"/>
      <c r="J145" s="17"/>
      <c r="K145" s="16" t="s">
        <v>89</v>
      </c>
      <c r="L145" s="18" t="s">
        <v>25</v>
      </c>
      <c r="M145" s="19"/>
      <c r="N145" s="19"/>
      <c r="O145" s="19">
        <v>99.7</v>
      </c>
      <c r="P145" s="20"/>
      <c r="Q145" s="21"/>
      <c r="R145" s="20">
        <v>99.9</v>
      </c>
      <c r="S145" s="19"/>
      <c r="T145" s="28"/>
      <c r="U145" s="11"/>
      <c r="V145" s="11"/>
      <c r="W145" s="11"/>
      <c r="X145" s="11"/>
      <c r="Y145" s="11"/>
      <c r="Z145" s="11"/>
    </row>
    <row r="146" ht="14.25" customHeight="1">
      <c r="A146" s="20"/>
      <c r="B146" s="25" t="s">
        <v>268</v>
      </c>
      <c r="C146" s="25" t="s">
        <v>28</v>
      </c>
      <c r="D146" s="35">
        <v>11.891</v>
      </c>
      <c r="E146" s="35">
        <v>-83.857</v>
      </c>
      <c r="F146" s="50" t="s">
        <v>273</v>
      </c>
      <c r="G146" s="20" t="s">
        <v>271</v>
      </c>
      <c r="H146" s="17"/>
      <c r="I146" s="16" t="s">
        <v>103</v>
      </c>
      <c r="J146" s="17"/>
      <c r="K146" s="17"/>
      <c r="L146" s="18" t="s">
        <v>25</v>
      </c>
      <c r="M146" s="19"/>
      <c r="N146" s="19">
        <v>100.0</v>
      </c>
      <c r="O146" s="19"/>
      <c r="P146" s="20">
        <v>100.0</v>
      </c>
      <c r="Q146" s="21"/>
      <c r="R146" s="20"/>
      <c r="S146" s="19"/>
      <c r="T146" s="28"/>
      <c r="U146" s="11"/>
      <c r="V146" s="11"/>
      <c r="W146" s="11"/>
      <c r="X146" s="11"/>
      <c r="Y146" s="11"/>
      <c r="Z146" s="11"/>
    </row>
    <row r="147" ht="14.25" customHeight="1">
      <c r="A147" s="20"/>
      <c r="B147" s="25" t="s">
        <v>268</v>
      </c>
      <c r="C147" s="25" t="s">
        <v>54</v>
      </c>
      <c r="D147" s="35">
        <v>11.19</v>
      </c>
      <c r="E147" s="35">
        <v>-85.52</v>
      </c>
      <c r="F147" s="50" t="s">
        <v>274</v>
      </c>
      <c r="G147" s="20" t="s">
        <v>271</v>
      </c>
      <c r="H147" s="17"/>
      <c r="I147" s="16"/>
      <c r="J147" s="17"/>
      <c r="K147" s="17" t="s">
        <v>89</v>
      </c>
      <c r="L147" s="18" t="s">
        <v>25</v>
      </c>
      <c r="M147" s="19"/>
      <c r="N147" s="19"/>
      <c r="O147" s="19">
        <v>99.7</v>
      </c>
      <c r="P147" s="20"/>
      <c r="Q147" s="21"/>
      <c r="R147" s="20">
        <v>56.4</v>
      </c>
      <c r="S147" s="19" t="s">
        <v>112</v>
      </c>
      <c r="T147" s="28"/>
      <c r="U147" s="11"/>
      <c r="V147" s="11"/>
      <c r="W147" s="11"/>
      <c r="X147" s="11"/>
      <c r="Y147" s="11"/>
      <c r="Z147" s="11"/>
    </row>
    <row r="148" ht="14.25" customHeight="1">
      <c r="A148" s="20"/>
      <c r="B148" s="25" t="s">
        <v>268</v>
      </c>
      <c r="C148" s="25" t="s">
        <v>54</v>
      </c>
      <c r="D148" s="35">
        <v>12.5</v>
      </c>
      <c r="E148" s="35">
        <v>-86.7</v>
      </c>
      <c r="F148" s="50" t="s">
        <v>275</v>
      </c>
      <c r="G148" s="20" t="s">
        <v>271</v>
      </c>
      <c r="H148" s="17"/>
      <c r="I148" s="16"/>
      <c r="J148" s="17"/>
      <c r="K148" s="17" t="s">
        <v>32</v>
      </c>
      <c r="L148" s="18" t="s">
        <v>25</v>
      </c>
      <c r="M148" s="19"/>
      <c r="N148" s="19"/>
      <c r="O148" s="19">
        <v>41.4</v>
      </c>
      <c r="P148" s="20"/>
      <c r="Q148" s="21"/>
      <c r="R148" s="20">
        <v>49.4</v>
      </c>
      <c r="S148" s="19"/>
      <c r="T148" s="28"/>
      <c r="U148" s="11"/>
      <c r="V148" s="11"/>
      <c r="W148" s="11"/>
      <c r="X148" s="11"/>
      <c r="Y148" s="11"/>
      <c r="Z148" s="11"/>
    </row>
    <row r="149" ht="14.25" customHeight="1">
      <c r="A149" s="20"/>
      <c r="B149" s="25" t="s">
        <v>268</v>
      </c>
      <c r="C149" s="25" t="s">
        <v>54</v>
      </c>
      <c r="D149" s="35">
        <v>12.7</v>
      </c>
      <c r="E149" s="35">
        <v>-87.05</v>
      </c>
      <c r="F149" s="50" t="s">
        <v>276</v>
      </c>
      <c r="G149" s="20" t="s">
        <v>271</v>
      </c>
      <c r="H149" s="17"/>
      <c r="I149" s="16"/>
      <c r="J149" s="17"/>
      <c r="K149" s="17" t="s">
        <v>32</v>
      </c>
      <c r="L149" s="18" t="s">
        <v>25</v>
      </c>
      <c r="M149" s="20"/>
      <c r="N149" s="64"/>
      <c r="O149" s="64">
        <v>99.2</v>
      </c>
      <c r="P149" s="20"/>
      <c r="Q149" s="21"/>
      <c r="R149" s="20">
        <v>93.7</v>
      </c>
      <c r="S149" s="19"/>
      <c r="T149" s="28"/>
      <c r="U149" s="11"/>
      <c r="V149" s="11"/>
      <c r="W149" s="11"/>
      <c r="X149" s="11"/>
      <c r="Y149" s="11"/>
      <c r="Z149" s="11"/>
    </row>
    <row r="150" ht="14.25" customHeight="1">
      <c r="A150" s="20"/>
      <c r="B150" s="12" t="s">
        <v>268</v>
      </c>
      <c r="C150" s="25" t="s">
        <v>28</v>
      </c>
      <c r="D150" s="13">
        <v>12.195</v>
      </c>
      <c r="E150" s="13">
        <v>-84.3003</v>
      </c>
      <c r="F150" s="14" t="s">
        <v>277</v>
      </c>
      <c r="G150" s="20" t="s">
        <v>271</v>
      </c>
      <c r="H150" s="17"/>
      <c r="I150" s="16" t="s">
        <v>60</v>
      </c>
      <c r="J150" s="17"/>
      <c r="K150" s="17"/>
      <c r="L150" s="18" t="s">
        <v>37</v>
      </c>
      <c r="M150" s="28"/>
      <c r="N150" s="20">
        <v>0.0</v>
      </c>
      <c r="O150" s="20"/>
      <c r="P150" s="19">
        <v>0.0</v>
      </c>
      <c r="Q150" s="21"/>
      <c r="R150" s="20"/>
      <c r="S150" s="19"/>
      <c r="T150" s="28"/>
      <c r="U150" s="11"/>
      <c r="V150" s="11"/>
      <c r="W150" s="11"/>
      <c r="X150" s="11"/>
      <c r="Y150" s="11"/>
      <c r="Z150" s="11"/>
    </row>
    <row r="151" ht="14.25" customHeight="1">
      <c r="A151" s="20"/>
      <c r="B151" s="12" t="s">
        <v>268</v>
      </c>
      <c r="C151" s="25" t="s">
        <v>54</v>
      </c>
      <c r="D151" s="13">
        <v>13.06</v>
      </c>
      <c r="E151" s="13">
        <v>-86.37</v>
      </c>
      <c r="F151" s="14" t="s">
        <v>278</v>
      </c>
      <c r="G151" s="20" t="s">
        <v>271</v>
      </c>
      <c r="H151" s="17"/>
      <c r="I151" s="16"/>
      <c r="J151" s="17"/>
      <c r="K151" s="17" t="s">
        <v>89</v>
      </c>
      <c r="L151" s="18" t="s">
        <v>37</v>
      </c>
      <c r="M151" s="28"/>
      <c r="N151" s="20"/>
      <c r="O151" s="20">
        <v>0.0</v>
      </c>
      <c r="P151" s="19"/>
      <c r="Q151" s="21"/>
      <c r="R151" s="20">
        <v>0.0</v>
      </c>
      <c r="S151" s="19"/>
      <c r="T151" s="28"/>
      <c r="U151" s="11"/>
      <c r="V151" s="11"/>
      <c r="W151" s="11"/>
      <c r="X151" s="11"/>
      <c r="Y151" s="11"/>
      <c r="Z151" s="11"/>
    </row>
    <row r="152" ht="14.25" customHeight="1">
      <c r="A152" s="20"/>
      <c r="B152" s="12" t="s">
        <v>268</v>
      </c>
      <c r="C152" s="25" t="s">
        <v>54</v>
      </c>
      <c r="D152" s="13">
        <v>12.93</v>
      </c>
      <c r="E152" s="13">
        <v>-85.93</v>
      </c>
      <c r="F152" s="20" t="s">
        <v>279</v>
      </c>
      <c r="G152" s="20" t="s">
        <v>271</v>
      </c>
      <c r="H152" s="17"/>
      <c r="I152" s="16" t="s">
        <v>60</v>
      </c>
      <c r="J152" s="17"/>
      <c r="K152" s="17" t="s">
        <v>89</v>
      </c>
      <c r="L152" s="18" t="s">
        <v>37</v>
      </c>
      <c r="M152" s="28"/>
      <c r="N152" s="20">
        <v>0.0</v>
      </c>
      <c r="O152" s="20">
        <v>0.0</v>
      </c>
      <c r="P152" s="19">
        <v>0.0</v>
      </c>
      <c r="Q152" s="21"/>
      <c r="R152" s="20">
        <v>0.0</v>
      </c>
      <c r="S152" s="19"/>
      <c r="T152" s="28"/>
      <c r="U152" s="11"/>
      <c r="V152" s="11"/>
      <c r="W152" s="11"/>
      <c r="X152" s="11"/>
      <c r="Y152" s="11"/>
      <c r="Z152" s="11"/>
    </row>
    <row r="153" ht="14.25" customHeight="1">
      <c r="A153" s="25"/>
      <c r="B153" s="25" t="s">
        <v>268</v>
      </c>
      <c r="C153" s="25" t="s">
        <v>28</v>
      </c>
      <c r="D153" s="35">
        <v>12.147</v>
      </c>
      <c r="E153" s="35">
        <v>-86.247</v>
      </c>
      <c r="F153" s="25" t="s">
        <v>280</v>
      </c>
      <c r="G153" s="25" t="s">
        <v>271</v>
      </c>
      <c r="H153" s="16"/>
      <c r="I153" s="16" t="s">
        <v>60</v>
      </c>
      <c r="J153" s="17"/>
      <c r="K153" s="16" t="s">
        <v>32</v>
      </c>
      <c r="L153" s="18" t="s">
        <v>25</v>
      </c>
      <c r="M153" s="28"/>
      <c r="N153" s="20">
        <v>100.0</v>
      </c>
      <c r="O153" s="20">
        <v>99.7</v>
      </c>
      <c r="P153" s="19">
        <v>100.0</v>
      </c>
      <c r="Q153" s="21"/>
      <c r="R153" s="20">
        <v>99.9</v>
      </c>
      <c r="S153" s="19"/>
      <c r="T153" s="28"/>
      <c r="U153" s="11"/>
      <c r="V153" s="11"/>
      <c r="W153" s="11"/>
      <c r="X153" s="11"/>
      <c r="Y153" s="11"/>
      <c r="Z153" s="11"/>
    </row>
    <row r="154" ht="14.25" customHeight="1">
      <c r="A154" s="25"/>
      <c r="B154" s="25" t="s">
        <v>268</v>
      </c>
      <c r="C154" s="25" t="s">
        <v>28</v>
      </c>
      <c r="D154" s="35">
        <v>11.42</v>
      </c>
      <c r="E154" s="35">
        <v>-84.89</v>
      </c>
      <c r="F154" s="50" t="s">
        <v>281</v>
      </c>
      <c r="G154" s="25" t="s">
        <v>271</v>
      </c>
      <c r="H154" s="16"/>
      <c r="I154" s="16"/>
      <c r="J154" s="17"/>
      <c r="K154" s="16" t="s">
        <v>89</v>
      </c>
      <c r="L154" s="18" t="s">
        <v>25</v>
      </c>
      <c r="M154" s="19"/>
      <c r="N154" s="27"/>
      <c r="O154" s="27">
        <v>99.6</v>
      </c>
      <c r="P154" s="20"/>
      <c r="Q154" s="21"/>
      <c r="R154" s="20">
        <v>99.8</v>
      </c>
      <c r="S154" s="19"/>
      <c r="T154" s="28"/>
      <c r="U154" s="11"/>
      <c r="V154" s="11"/>
      <c r="W154" s="11"/>
      <c r="X154" s="11"/>
      <c r="Y154" s="11"/>
      <c r="Z154" s="11"/>
    </row>
    <row r="155" ht="14.25" customHeight="1">
      <c r="A155" s="25"/>
      <c r="B155" s="25" t="s">
        <v>282</v>
      </c>
      <c r="C155" s="25" t="s">
        <v>21</v>
      </c>
      <c r="D155" s="26">
        <v>59.649</v>
      </c>
      <c r="E155" s="26">
        <v>9.598</v>
      </c>
      <c r="F155" s="29" t="s">
        <v>283</v>
      </c>
      <c r="G155" s="15" t="s">
        <v>23</v>
      </c>
      <c r="H155" s="17"/>
      <c r="I155" s="16" t="s">
        <v>24</v>
      </c>
      <c r="J155" s="17"/>
      <c r="K155" s="17"/>
      <c r="L155" s="18" t="s">
        <v>25</v>
      </c>
      <c r="M155" s="19"/>
      <c r="N155" s="19">
        <v>100.0</v>
      </c>
      <c r="O155" s="19"/>
      <c r="P155" s="20">
        <v>100.0</v>
      </c>
      <c r="Q155" s="21"/>
      <c r="R155" s="20"/>
      <c r="S155" s="19"/>
      <c r="T155" s="28"/>
      <c r="U155" s="11"/>
      <c r="V155" s="11"/>
      <c r="W155" s="11"/>
      <c r="X155" s="11"/>
      <c r="Y155" s="11"/>
      <c r="Z155" s="11"/>
    </row>
    <row r="156" ht="14.25" customHeight="1">
      <c r="A156" s="25"/>
      <c r="B156" s="25" t="s">
        <v>284</v>
      </c>
      <c r="C156" s="25" t="s">
        <v>28</v>
      </c>
      <c r="D156" s="26">
        <v>9.17</v>
      </c>
      <c r="E156" s="26">
        <v>-79.84</v>
      </c>
      <c r="F156" s="15" t="s">
        <v>285</v>
      </c>
      <c r="G156" s="15" t="s">
        <v>30</v>
      </c>
      <c r="H156" s="17"/>
      <c r="I156" s="16" t="s">
        <v>24</v>
      </c>
      <c r="J156" s="17"/>
      <c r="K156" s="17" t="s">
        <v>32</v>
      </c>
      <c r="L156" s="32" t="s">
        <v>25</v>
      </c>
      <c r="M156" s="19"/>
      <c r="N156" s="19">
        <v>0.0</v>
      </c>
      <c r="O156" s="19">
        <v>0.0</v>
      </c>
      <c r="P156" s="20">
        <v>53.1</v>
      </c>
      <c r="Q156" s="21"/>
      <c r="R156" s="20">
        <v>52.9</v>
      </c>
      <c r="S156" s="19" t="s">
        <v>33</v>
      </c>
      <c r="T156" s="28"/>
      <c r="U156" s="11"/>
      <c r="V156" s="11"/>
      <c r="W156" s="11"/>
      <c r="X156" s="11"/>
      <c r="Y156" s="11"/>
      <c r="Z156" s="11"/>
    </row>
    <row r="157" ht="14.25" customHeight="1">
      <c r="A157" s="25"/>
      <c r="B157" s="25" t="s">
        <v>284</v>
      </c>
      <c r="C157" s="25" t="s">
        <v>28</v>
      </c>
      <c r="D157" s="26">
        <v>9.79</v>
      </c>
      <c r="E157" s="26">
        <v>-82.69</v>
      </c>
      <c r="F157" s="15" t="s">
        <v>286</v>
      </c>
      <c r="G157" s="15" t="s">
        <v>287</v>
      </c>
      <c r="H157" s="17"/>
      <c r="I157" s="16" t="s">
        <v>103</v>
      </c>
      <c r="J157" s="17"/>
      <c r="K157" s="17" t="s">
        <v>32</v>
      </c>
      <c r="L157" s="18" t="s">
        <v>25</v>
      </c>
      <c r="M157" s="19"/>
      <c r="N157" s="19">
        <v>94.5</v>
      </c>
      <c r="O157" s="19">
        <v>0.0</v>
      </c>
      <c r="P157" s="20">
        <v>93.9</v>
      </c>
      <c r="Q157" s="21"/>
      <c r="R157" s="20">
        <v>0.0</v>
      </c>
      <c r="S157" s="19"/>
      <c r="T157" s="28"/>
      <c r="U157" s="11"/>
      <c r="V157" s="11"/>
      <c r="W157" s="11"/>
      <c r="X157" s="11"/>
      <c r="Y157" s="11"/>
      <c r="Z157" s="11"/>
    </row>
    <row r="158" ht="14.25" customHeight="1">
      <c r="A158" s="15"/>
      <c r="B158" s="15" t="s">
        <v>284</v>
      </c>
      <c r="C158" s="15" t="s">
        <v>28</v>
      </c>
      <c r="D158" s="26">
        <v>7.79</v>
      </c>
      <c r="E158" s="26">
        <v>-80.27</v>
      </c>
      <c r="F158" s="31" t="s">
        <v>288</v>
      </c>
      <c r="G158" s="15" t="s">
        <v>289</v>
      </c>
      <c r="H158" s="17"/>
      <c r="I158" s="16"/>
      <c r="J158" s="17"/>
      <c r="K158" s="17"/>
      <c r="L158" s="18" t="s">
        <v>41</v>
      </c>
      <c r="M158" s="19"/>
      <c r="N158" s="19"/>
      <c r="O158" s="19"/>
      <c r="P158" s="20"/>
      <c r="Q158" s="21"/>
      <c r="R158" s="20"/>
      <c r="S158" s="19"/>
      <c r="T158" s="28"/>
      <c r="U158" s="11"/>
      <c r="V158" s="11"/>
      <c r="W158" s="11"/>
      <c r="X158" s="11"/>
      <c r="Y158" s="11"/>
      <c r="Z158" s="11"/>
    </row>
    <row r="159" ht="14.25" customHeight="1">
      <c r="A159" s="15"/>
      <c r="B159" s="15" t="s">
        <v>284</v>
      </c>
      <c r="C159" s="15" t="s">
        <v>28</v>
      </c>
      <c r="D159" s="26">
        <v>7.8</v>
      </c>
      <c r="E159" s="26">
        <v>-81.25</v>
      </c>
      <c r="F159" s="31" t="s">
        <v>290</v>
      </c>
      <c r="G159" s="15" t="s">
        <v>289</v>
      </c>
      <c r="H159" s="17"/>
      <c r="I159" s="16"/>
      <c r="J159" s="17"/>
      <c r="K159" s="17"/>
      <c r="L159" s="18" t="s">
        <v>41</v>
      </c>
      <c r="M159" s="19"/>
      <c r="N159" s="19"/>
      <c r="O159" s="19"/>
      <c r="P159" s="20"/>
      <c r="Q159" s="21"/>
      <c r="R159" s="20"/>
      <c r="S159" s="19"/>
      <c r="T159" s="28"/>
      <c r="U159" s="11"/>
      <c r="V159" s="11"/>
      <c r="W159" s="11"/>
      <c r="X159" s="11"/>
      <c r="Y159" s="11"/>
      <c r="Z159" s="11"/>
    </row>
    <row r="160" ht="14.25" customHeight="1">
      <c r="A160" s="15"/>
      <c r="B160" s="15" t="s">
        <v>284</v>
      </c>
      <c r="C160" s="15" t="s">
        <v>28</v>
      </c>
      <c r="D160" s="26">
        <v>8.2</v>
      </c>
      <c r="E160" s="26">
        <v>-82.87</v>
      </c>
      <c r="F160" s="31" t="s">
        <v>291</v>
      </c>
      <c r="G160" s="20" t="s">
        <v>289</v>
      </c>
      <c r="H160" s="17"/>
      <c r="I160" s="16"/>
      <c r="J160" s="17"/>
      <c r="K160" s="17"/>
      <c r="L160" s="18" t="s">
        <v>41</v>
      </c>
      <c r="M160" s="19"/>
      <c r="N160" s="19"/>
      <c r="O160" s="19"/>
      <c r="P160" s="20"/>
      <c r="Q160" s="21"/>
      <c r="R160" s="20"/>
      <c r="S160" s="19"/>
      <c r="T160" s="28"/>
      <c r="U160" s="11"/>
      <c r="V160" s="11"/>
      <c r="W160" s="11"/>
      <c r="X160" s="11"/>
      <c r="Y160" s="11"/>
      <c r="Z160" s="11"/>
    </row>
    <row r="161" ht="14.25" customHeight="1">
      <c r="A161" s="15"/>
      <c r="B161" s="15" t="s">
        <v>284</v>
      </c>
      <c r="C161" s="15" t="s">
        <v>28</v>
      </c>
      <c r="D161" s="26"/>
      <c r="E161" s="26"/>
      <c r="F161" s="31" t="s">
        <v>292</v>
      </c>
      <c r="G161" s="15" t="s">
        <v>289</v>
      </c>
      <c r="H161" s="17"/>
      <c r="I161" s="16"/>
      <c r="J161" s="17"/>
      <c r="K161" s="17"/>
      <c r="L161" s="18" t="s">
        <v>41</v>
      </c>
      <c r="M161" s="19"/>
      <c r="N161" s="19"/>
      <c r="O161" s="19"/>
      <c r="P161" s="20"/>
      <c r="Q161" s="21"/>
      <c r="R161" s="20"/>
      <c r="S161" s="19"/>
      <c r="T161" s="28"/>
      <c r="U161" s="11"/>
      <c r="V161" s="11"/>
      <c r="W161" s="11"/>
      <c r="X161" s="11"/>
      <c r="Y161" s="11"/>
      <c r="Z161" s="11"/>
    </row>
    <row r="162" ht="14.25" customHeight="1">
      <c r="A162" s="25"/>
      <c r="B162" s="25" t="s">
        <v>293</v>
      </c>
      <c r="C162" s="25" t="s">
        <v>54</v>
      </c>
      <c r="D162" s="26">
        <v>-11.985</v>
      </c>
      <c r="E162" s="26">
        <v>-76.8422</v>
      </c>
      <c r="F162" s="29" t="s">
        <v>294</v>
      </c>
      <c r="G162" s="15" t="s">
        <v>51</v>
      </c>
      <c r="H162" s="17"/>
      <c r="I162" s="16" t="s">
        <v>24</v>
      </c>
      <c r="J162" s="17"/>
      <c r="K162" s="17"/>
      <c r="L162" s="18" t="s">
        <v>25</v>
      </c>
      <c r="M162" s="33"/>
      <c r="N162" s="33">
        <v>83.0</v>
      </c>
      <c r="O162" s="33"/>
      <c r="P162" s="20">
        <v>96.7</v>
      </c>
      <c r="Q162" s="21"/>
      <c r="R162" s="20"/>
      <c r="S162" s="19" t="s">
        <v>52</v>
      </c>
      <c r="T162" s="28"/>
      <c r="U162" s="11"/>
      <c r="V162" s="11"/>
      <c r="W162" s="11"/>
      <c r="X162" s="11"/>
      <c r="Y162" s="11"/>
      <c r="Z162" s="11"/>
    </row>
    <row r="163" ht="14.25" customHeight="1">
      <c r="A163" s="25"/>
      <c r="B163" s="25" t="s">
        <v>295</v>
      </c>
      <c r="C163" s="25" t="s">
        <v>21</v>
      </c>
      <c r="D163" s="26">
        <v>37.7665</v>
      </c>
      <c r="E163" s="26">
        <v>-25.5225</v>
      </c>
      <c r="F163" s="29" t="s">
        <v>296</v>
      </c>
      <c r="G163" s="15" t="s">
        <v>51</v>
      </c>
      <c r="H163" s="17"/>
      <c r="I163" s="16" t="s">
        <v>31</v>
      </c>
      <c r="J163" s="17"/>
      <c r="K163" s="17"/>
      <c r="L163" s="18" t="s">
        <v>25</v>
      </c>
      <c r="M163" s="19"/>
      <c r="N163" s="19">
        <v>83.9</v>
      </c>
      <c r="O163" s="19"/>
      <c r="P163" s="20">
        <v>96.7</v>
      </c>
      <c r="Q163" s="21"/>
      <c r="R163" s="20"/>
      <c r="S163" s="19" t="s">
        <v>52</v>
      </c>
      <c r="T163" s="28"/>
      <c r="U163" s="11"/>
      <c r="V163" s="11"/>
      <c r="W163" s="11"/>
      <c r="X163" s="11"/>
      <c r="Y163" s="11"/>
      <c r="Z163" s="11"/>
    </row>
    <row r="164" ht="14.25" customHeight="1">
      <c r="A164" s="12"/>
      <c r="B164" s="12" t="s">
        <v>297</v>
      </c>
      <c r="C164" s="12" t="s">
        <v>21</v>
      </c>
      <c r="D164" s="13">
        <v>39.55</v>
      </c>
      <c r="E164" s="13">
        <v>-4.35</v>
      </c>
      <c r="F164" s="14" t="s">
        <v>298</v>
      </c>
      <c r="G164" s="25" t="s">
        <v>23</v>
      </c>
      <c r="H164" s="17"/>
      <c r="I164" s="16" t="s">
        <v>24</v>
      </c>
      <c r="J164" s="16"/>
      <c r="K164" s="16"/>
      <c r="L164" s="18" t="s">
        <v>25</v>
      </c>
      <c r="M164" s="19"/>
      <c r="N164" s="19">
        <v>100.0</v>
      </c>
      <c r="O164" s="19"/>
      <c r="P164" s="20">
        <v>100.0</v>
      </c>
      <c r="Q164" s="21"/>
      <c r="R164" s="20"/>
      <c r="S164" s="19"/>
      <c r="T164" s="28"/>
      <c r="U164" s="11"/>
      <c r="V164" s="11"/>
      <c r="W164" s="11"/>
      <c r="X164" s="11"/>
      <c r="Y164" s="11"/>
      <c r="Z164" s="11"/>
    </row>
    <row r="165" ht="14.25" customHeight="1">
      <c r="A165" s="25"/>
      <c r="B165" s="25" t="s">
        <v>299</v>
      </c>
      <c r="C165" s="25" t="s">
        <v>28</v>
      </c>
      <c r="D165" s="13">
        <v>17.3</v>
      </c>
      <c r="E165" s="13">
        <v>-62.73</v>
      </c>
      <c r="F165" s="20" t="s">
        <v>300</v>
      </c>
      <c r="G165" s="20" t="s">
        <v>36</v>
      </c>
      <c r="H165" s="17"/>
      <c r="I165" s="16" t="s">
        <v>301</v>
      </c>
      <c r="J165" s="17"/>
      <c r="K165" s="17" t="s">
        <v>32</v>
      </c>
      <c r="L165" s="18" t="s">
        <v>37</v>
      </c>
      <c r="M165" s="19"/>
      <c r="N165" s="19">
        <v>0.0</v>
      </c>
      <c r="O165" s="19">
        <v>0.0</v>
      </c>
      <c r="P165" s="20">
        <v>0.0</v>
      </c>
      <c r="Q165" s="21"/>
      <c r="R165" s="20">
        <v>0.0</v>
      </c>
      <c r="S165" s="19"/>
      <c r="T165" s="28"/>
      <c r="U165" s="11"/>
      <c r="V165" s="11"/>
      <c r="W165" s="11"/>
      <c r="X165" s="11"/>
      <c r="Y165" s="11"/>
      <c r="Z165" s="11"/>
    </row>
    <row r="166" ht="14.25" customHeight="1">
      <c r="A166" s="25"/>
      <c r="B166" s="25" t="s">
        <v>302</v>
      </c>
      <c r="C166" s="25" t="s">
        <v>28</v>
      </c>
      <c r="D166" s="35">
        <v>13.7096</v>
      </c>
      <c r="E166" s="35">
        <v>-60.9412</v>
      </c>
      <c r="F166" s="25" t="s">
        <v>303</v>
      </c>
      <c r="G166" s="20" t="s">
        <v>36</v>
      </c>
      <c r="H166" s="17"/>
      <c r="I166" s="16" t="s">
        <v>60</v>
      </c>
      <c r="J166" s="17"/>
      <c r="K166" s="17" t="s">
        <v>32</v>
      </c>
      <c r="L166" s="18" t="s">
        <v>25</v>
      </c>
      <c r="M166" s="19"/>
      <c r="N166" s="19">
        <v>0.0</v>
      </c>
      <c r="O166" s="19">
        <v>98.8</v>
      </c>
      <c r="P166" s="20">
        <v>0.0</v>
      </c>
      <c r="Q166" s="21"/>
      <c r="R166" s="20">
        <v>96.9</v>
      </c>
      <c r="S166" s="19"/>
      <c r="T166" s="28"/>
      <c r="U166" s="11"/>
      <c r="V166" s="11"/>
      <c r="W166" s="11"/>
      <c r="X166" s="11"/>
      <c r="Y166" s="11"/>
      <c r="Z166" s="11"/>
    </row>
    <row r="167" ht="14.25" customHeight="1">
      <c r="A167" s="12"/>
      <c r="B167" s="25" t="s">
        <v>302</v>
      </c>
      <c r="C167" s="25" t="s">
        <v>28</v>
      </c>
      <c r="D167" s="13">
        <v>14.023</v>
      </c>
      <c r="E167" s="13">
        <v>-60.974</v>
      </c>
      <c r="F167" s="14" t="s">
        <v>304</v>
      </c>
      <c r="G167" s="15" t="s">
        <v>36</v>
      </c>
      <c r="H167" s="17"/>
      <c r="I167" s="16"/>
      <c r="J167" s="17"/>
      <c r="K167" s="17" t="s">
        <v>32</v>
      </c>
      <c r="L167" s="18" t="s">
        <v>25</v>
      </c>
      <c r="M167" s="19"/>
      <c r="N167" s="19"/>
      <c r="O167" s="19">
        <v>98.1</v>
      </c>
      <c r="P167" s="20"/>
      <c r="Q167" s="21"/>
      <c r="R167" s="20">
        <v>96.6</v>
      </c>
      <c r="S167" s="19"/>
      <c r="T167" s="28"/>
      <c r="U167" s="11"/>
      <c r="V167" s="11"/>
      <c r="W167" s="11"/>
      <c r="X167" s="11"/>
      <c r="Y167" s="11"/>
      <c r="Z167" s="11"/>
    </row>
    <row r="168" ht="14.25" customHeight="1">
      <c r="A168" s="20"/>
      <c r="B168" s="15" t="s">
        <v>305</v>
      </c>
      <c r="C168" s="15" t="s">
        <v>28</v>
      </c>
      <c r="D168" s="43">
        <v>12.486</v>
      </c>
      <c r="E168" s="43">
        <v>-61.426</v>
      </c>
      <c r="F168" s="14" t="s">
        <v>306</v>
      </c>
      <c r="G168" s="15" t="s">
        <v>36</v>
      </c>
      <c r="H168" s="17"/>
      <c r="I168" s="16"/>
      <c r="J168" s="17"/>
      <c r="K168" s="17" t="s">
        <v>32</v>
      </c>
      <c r="L168" s="18" t="s">
        <v>37</v>
      </c>
      <c r="M168" s="19"/>
      <c r="N168" s="19"/>
      <c r="O168" s="60">
        <v>0.0</v>
      </c>
      <c r="P168" s="20"/>
      <c r="Q168" s="21"/>
      <c r="R168" s="20">
        <v>0.0</v>
      </c>
      <c r="S168" s="19"/>
      <c r="T168" s="28"/>
      <c r="U168" s="11"/>
      <c r="V168" s="11"/>
      <c r="W168" s="11"/>
      <c r="X168" s="11"/>
      <c r="Y168" s="11"/>
      <c r="Z168" s="11"/>
    </row>
    <row r="169" ht="14.25" customHeight="1">
      <c r="A169" s="25"/>
      <c r="B169" s="25" t="s">
        <v>305</v>
      </c>
      <c r="C169" s="25" t="s">
        <v>28</v>
      </c>
      <c r="D169" s="13">
        <v>13.2</v>
      </c>
      <c r="E169" s="13">
        <v>-61.26</v>
      </c>
      <c r="F169" s="20" t="s">
        <v>307</v>
      </c>
      <c r="G169" s="20" t="s">
        <v>36</v>
      </c>
      <c r="H169" s="17"/>
      <c r="I169" s="53" t="s">
        <v>65</v>
      </c>
      <c r="J169" s="17"/>
      <c r="K169" s="17" t="s">
        <v>32</v>
      </c>
      <c r="L169" s="18" t="s">
        <v>25</v>
      </c>
      <c r="M169" s="19"/>
      <c r="N169" s="19">
        <v>0.0</v>
      </c>
      <c r="O169" s="19">
        <v>98.3</v>
      </c>
      <c r="P169" s="20">
        <v>0.0</v>
      </c>
      <c r="Q169" s="21"/>
      <c r="R169" s="20">
        <v>97.1</v>
      </c>
      <c r="S169" s="19"/>
      <c r="T169" s="28"/>
      <c r="U169" s="11"/>
      <c r="V169" s="11"/>
      <c r="W169" s="11"/>
      <c r="X169" s="11"/>
      <c r="Y169" s="11"/>
      <c r="Z169" s="11"/>
    </row>
    <row r="170" ht="14.25" customHeight="1">
      <c r="A170" s="12" t="s">
        <v>308</v>
      </c>
      <c r="B170" s="25" t="s">
        <v>309</v>
      </c>
      <c r="C170" s="25" t="s">
        <v>28</v>
      </c>
      <c r="D170" s="13">
        <v>11.22</v>
      </c>
      <c r="E170" s="13">
        <v>-60.7</v>
      </c>
      <c r="F170" s="14" t="s">
        <v>310</v>
      </c>
      <c r="G170" s="25" t="s">
        <v>36</v>
      </c>
      <c r="H170" s="17"/>
      <c r="I170" s="16"/>
      <c r="J170" s="16"/>
      <c r="K170" s="16" t="s">
        <v>32</v>
      </c>
      <c r="L170" s="18" t="s">
        <v>37</v>
      </c>
      <c r="M170" s="19"/>
      <c r="N170" s="19"/>
      <c r="O170" s="19">
        <v>0.0</v>
      </c>
      <c r="P170" s="20"/>
      <c r="Q170" s="21"/>
      <c r="R170" s="20">
        <v>0.0</v>
      </c>
      <c r="S170" s="19"/>
      <c r="T170" s="28"/>
      <c r="U170" s="11"/>
      <c r="V170" s="11"/>
      <c r="W170" s="11"/>
      <c r="X170" s="11"/>
      <c r="Y170" s="11"/>
      <c r="Z170" s="11"/>
    </row>
    <row r="171" ht="14.25" customHeight="1">
      <c r="A171" s="25" t="s">
        <v>311</v>
      </c>
      <c r="B171" s="25" t="s">
        <v>309</v>
      </c>
      <c r="C171" s="25" t="s">
        <v>28</v>
      </c>
      <c r="D171" s="35">
        <v>10.648</v>
      </c>
      <c r="E171" s="35">
        <v>-61.403</v>
      </c>
      <c r="F171" s="65" t="s">
        <v>312</v>
      </c>
      <c r="G171" s="15" t="s">
        <v>36</v>
      </c>
      <c r="H171" s="17"/>
      <c r="I171" s="16"/>
      <c r="J171" s="17"/>
      <c r="K171" s="17"/>
      <c r="L171" s="18" t="s">
        <v>41</v>
      </c>
      <c r="M171" s="19"/>
      <c r="N171" s="19"/>
      <c r="O171" s="19"/>
      <c r="P171" s="20"/>
      <c r="Q171" s="22"/>
      <c r="R171" s="20"/>
      <c r="S171" s="19"/>
      <c r="T171" s="28"/>
      <c r="U171" s="11"/>
      <c r="V171" s="11"/>
      <c r="W171" s="11"/>
      <c r="X171" s="11"/>
      <c r="Y171" s="11"/>
      <c r="Z171" s="11"/>
    </row>
    <row r="172" ht="14.25" customHeight="1">
      <c r="A172" s="25"/>
      <c r="B172" s="25" t="s">
        <v>313</v>
      </c>
      <c r="C172" s="25" t="s">
        <v>21</v>
      </c>
      <c r="D172" s="26">
        <v>39.868</v>
      </c>
      <c r="E172" s="26">
        <v>32.793</v>
      </c>
      <c r="F172" s="29" t="s">
        <v>314</v>
      </c>
      <c r="G172" s="15" t="s">
        <v>23</v>
      </c>
      <c r="H172" s="17"/>
      <c r="I172" s="16" t="s">
        <v>24</v>
      </c>
      <c r="J172" s="17"/>
      <c r="K172" s="17"/>
      <c r="L172" s="18" t="s">
        <v>25</v>
      </c>
      <c r="M172" s="19"/>
      <c r="N172" s="19">
        <v>100.0</v>
      </c>
      <c r="O172" s="19"/>
      <c r="P172" s="20">
        <v>100.0</v>
      </c>
      <c r="Q172" s="21"/>
      <c r="R172" s="20"/>
      <c r="S172" s="19"/>
      <c r="T172" s="28"/>
      <c r="U172" s="11"/>
      <c r="V172" s="11"/>
      <c r="W172" s="11"/>
      <c r="X172" s="11"/>
      <c r="Y172" s="11"/>
      <c r="Z172" s="11"/>
    </row>
    <row r="173" ht="14.25" customHeight="1">
      <c r="A173" s="25"/>
      <c r="B173" s="25" t="s">
        <v>315</v>
      </c>
      <c r="C173" s="25" t="s">
        <v>21</v>
      </c>
      <c r="D173" s="26">
        <f>D325-0.6019</f>
        <v>-0.6019</v>
      </c>
      <c r="E173" s="26">
        <v>30.7382</v>
      </c>
      <c r="F173" s="29" t="s">
        <v>316</v>
      </c>
      <c r="G173" s="15" t="s">
        <v>51</v>
      </c>
      <c r="H173" s="17"/>
      <c r="I173" s="16" t="s">
        <v>317</v>
      </c>
      <c r="J173" s="17"/>
      <c r="K173" s="17"/>
      <c r="L173" s="18" t="s">
        <v>25</v>
      </c>
      <c r="M173" s="19"/>
      <c r="N173" s="19">
        <v>82.1</v>
      </c>
      <c r="O173" s="19"/>
      <c r="P173" s="20">
        <v>96.7</v>
      </c>
      <c r="Q173" s="21"/>
      <c r="R173" s="20"/>
      <c r="S173" s="19" t="s">
        <v>52</v>
      </c>
      <c r="T173" s="28"/>
      <c r="U173" s="11"/>
      <c r="V173" s="11"/>
      <c r="W173" s="11"/>
      <c r="X173" s="11"/>
      <c r="Y173" s="11"/>
      <c r="Z173" s="11"/>
    </row>
    <row r="174" ht="14.25" customHeight="1">
      <c r="A174" s="25" t="s">
        <v>318</v>
      </c>
      <c r="B174" s="25" t="s">
        <v>319</v>
      </c>
      <c r="C174" s="25" t="s">
        <v>28</v>
      </c>
      <c r="D174" s="26">
        <v>21.51</v>
      </c>
      <c r="E174" s="26">
        <v>-71.13</v>
      </c>
      <c r="F174" s="15" t="s">
        <v>320</v>
      </c>
      <c r="G174" s="15" t="s">
        <v>30</v>
      </c>
      <c r="H174" s="17"/>
      <c r="I174" s="16" t="s">
        <v>31</v>
      </c>
      <c r="J174" s="17"/>
      <c r="K174" s="17" t="s">
        <v>32</v>
      </c>
      <c r="L174" s="18" t="s">
        <v>25</v>
      </c>
      <c r="M174" s="19"/>
      <c r="N174" s="19">
        <v>99.9</v>
      </c>
      <c r="O174" s="19">
        <v>92.4</v>
      </c>
      <c r="P174" s="20">
        <v>100.0</v>
      </c>
      <c r="Q174" s="21"/>
      <c r="R174" s="20">
        <v>100.0</v>
      </c>
      <c r="S174" s="19"/>
      <c r="T174" s="28"/>
      <c r="U174" s="11"/>
      <c r="V174" s="11"/>
      <c r="W174" s="11"/>
      <c r="X174" s="11"/>
      <c r="Y174" s="11"/>
      <c r="Z174" s="11"/>
    </row>
    <row r="175" ht="14.25" customHeight="1">
      <c r="A175" s="25" t="s">
        <v>321</v>
      </c>
      <c r="B175" s="25" t="s">
        <v>319</v>
      </c>
      <c r="C175" s="25" t="s">
        <v>28</v>
      </c>
      <c r="D175" s="35">
        <v>19.74</v>
      </c>
      <c r="E175" s="35">
        <v>-79.76</v>
      </c>
      <c r="F175" s="15" t="s">
        <v>322</v>
      </c>
      <c r="G175" s="15" t="s">
        <v>323</v>
      </c>
      <c r="H175" s="17"/>
      <c r="I175" s="16" t="s">
        <v>103</v>
      </c>
      <c r="J175" s="17"/>
      <c r="K175" s="17" t="s">
        <v>89</v>
      </c>
      <c r="L175" s="18" t="s">
        <v>25</v>
      </c>
      <c r="M175" s="19"/>
      <c r="N175" s="19">
        <v>99.7</v>
      </c>
      <c r="O175" s="19">
        <v>96.9</v>
      </c>
      <c r="P175" s="20">
        <v>87.4</v>
      </c>
      <c r="Q175" s="21"/>
      <c r="R175" s="20">
        <v>86.7</v>
      </c>
      <c r="S175" s="19" t="s">
        <v>114</v>
      </c>
      <c r="T175" s="28"/>
      <c r="U175" s="11"/>
      <c r="V175" s="11"/>
      <c r="W175" s="11"/>
      <c r="X175" s="11"/>
      <c r="Y175" s="11"/>
      <c r="Z175" s="11"/>
    </row>
    <row r="176" ht="14.25" customHeight="1">
      <c r="A176" s="25" t="s">
        <v>321</v>
      </c>
      <c r="B176" s="25" t="s">
        <v>319</v>
      </c>
      <c r="C176" s="25" t="s">
        <v>28</v>
      </c>
      <c r="D176" s="35">
        <v>19.31</v>
      </c>
      <c r="E176" s="35">
        <v>-81.18</v>
      </c>
      <c r="F176" s="15" t="s">
        <v>324</v>
      </c>
      <c r="G176" s="15" t="s">
        <v>323</v>
      </c>
      <c r="H176" s="17"/>
      <c r="I176" s="16" t="s">
        <v>103</v>
      </c>
      <c r="J176" s="17"/>
      <c r="K176" s="17" t="s">
        <v>89</v>
      </c>
      <c r="L176" s="18" t="s">
        <v>25</v>
      </c>
      <c r="M176" s="19"/>
      <c r="N176" s="19">
        <v>99.7</v>
      </c>
      <c r="O176" s="19">
        <v>96.9</v>
      </c>
      <c r="P176" s="20">
        <v>88.3</v>
      </c>
      <c r="Q176" s="21"/>
      <c r="R176" s="20">
        <v>87.5</v>
      </c>
      <c r="S176" s="19" t="s">
        <v>114</v>
      </c>
      <c r="T176" s="28"/>
      <c r="U176" s="11"/>
      <c r="V176" s="11"/>
      <c r="W176" s="11"/>
      <c r="X176" s="11"/>
      <c r="Y176" s="11"/>
      <c r="Z176" s="11"/>
    </row>
    <row r="177" ht="14.25" customHeight="1">
      <c r="A177" s="12" t="s">
        <v>321</v>
      </c>
      <c r="B177" s="20" t="s">
        <v>319</v>
      </c>
      <c r="C177" s="20" t="s">
        <v>28</v>
      </c>
      <c r="D177" s="13">
        <v>19.67</v>
      </c>
      <c r="E177" s="13">
        <v>-80.08</v>
      </c>
      <c r="F177" s="20" t="s">
        <v>325</v>
      </c>
      <c r="G177" s="20" t="s">
        <v>323</v>
      </c>
      <c r="H177" s="17"/>
      <c r="I177" s="16" t="s">
        <v>103</v>
      </c>
      <c r="J177" s="17"/>
      <c r="K177" s="17" t="s">
        <v>32</v>
      </c>
      <c r="L177" s="18" t="s">
        <v>25</v>
      </c>
      <c r="M177" s="19"/>
      <c r="N177" s="19">
        <v>99.5</v>
      </c>
      <c r="O177" s="19">
        <v>0.0</v>
      </c>
      <c r="P177" s="20">
        <v>88.1</v>
      </c>
      <c r="Q177" s="21"/>
      <c r="R177" s="20">
        <v>0.0</v>
      </c>
      <c r="S177" s="19" t="s">
        <v>77</v>
      </c>
      <c r="T177" s="28"/>
      <c r="U177" s="11"/>
      <c r="V177" s="11"/>
      <c r="W177" s="11"/>
      <c r="X177" s="11"/>
      <c r="Y177" s="11"/>
      <c r="Z177" s="11"/>
    </row>
    <row r="178" ht="14.25" customHeight="1">
      <c r="A178" s="12" t="s">
        <v>321</v>
      </c>
      <c r="B178" s="20" t="s">
        <v>319</v>
      </c>
      <c r="C178" s="20" t="s">
        <v>28</v>
      </c>
      <c r="D178" s="13">
        <v>19.38</v>
      </c>
      <c r="E178" s="13">
        <v>-81.4</v>
      </c>
      <c r="F178" s="20" t="s">
        <v>326</v>
      </c>
      <c r="G178" s="15" t="s">
        <v>323</v>
      </c>
      <c r="H178" s="17"/>
      <c r="I178" s="16" t="s">
        <v>103</v>
      </c>
      <c r="J178" s="17"/>
      <c r="K178" s="17" t="s">
        <v>32</v>
      </c>
      <c r="L178" s="18" t="s">
        <v>37</v>
      </c>
      <c r="M178" s="19"/>
      <c r="N178" s="19">
        <v>0.0</v>
      </c>
      <c r="O178" s="19">
        <v>0.0</v>
      </c>
      <c r="P178" s="20">
        <v>0.0</v>
      </c>
      <c r="Q178" s="21"/>
      <c r="R178" s="20">
        <v>0.0</v>
      </c>
      <c r="S178" s="19"/>
      <c r="T178" s="28"/>
      <c r="U178" s="11"/>
      <c r="V178" s="11"/>
      <c r="W178" s="11"/>
      <c r="X178" s="11"/>
      <c r="Y178" s="11"/>
      <c r="Z178" s="11"/>
    </row>
    <row r="179" ht="14.25" customHeight="1">
      <c r="A179" s="20"/>
      <c r="B179" s="20" t="s">
        <v>319</v>
      </c>
      <c r="C179" s="20" t="s">
        <v>21</v>
      </c>
      <c r="D179" s="26">
        <v>-7.9327</v>
      </c>
      <c r="E179" s="26">
        <v>-14.36</v>
      </c>
      <c r="F179" s="29" t="s">
        <v>327</v>
      </c>
      <c r="G179" s="15" t="s">
        <v>51</v>
      </c>
      <c r="H179" s="17"/>
      <c r="I179" s="16" t="s">
        <v>24</v>
      </c>
      <c r="J179" s="17"/>
      <c r="K179" s="17"/>
      <c r="L179" s="18" t="s">
        <v>25</v>
      </c>
      <c r="M179" s="19"/>
      <c r="N179" s="19">
        <v>83.9</v>
      </c>
      <c r="O179" s="19"/>
      <c r="P179" s="20">
        <v>96.7</v>
      </c>
      <c r="Q179" s="21"/>
      <c r="R179" s="20"/>
      <c r="S179" s="19" t="s">
        <v>52</v>
      </c>
      <c r="T179" s="28"/>
      <c r="U179" s="11"/>
      <c r="V179" s="11"/>
      <c r="W179" s="11"/>
      <c r="X179" s="11"/>
      <c r="Y179" s="11"/>
      <c r="Z179" s="11"/>
    </row>
    <row r="180" ht="14.25" customHeight="1">
      <c r="A180" s="12" t="s">
        <v>328</v>
      </c>
      <c r="B180" s="20" t="s">
        <v>319</v>
      </c>
      <c r="C180" s="20" t="s">
        <v>21</v>
      </c>
      <c r="D180" s="13">
        <v>-51.6753</v>
      </c>
      <c r="E180" s="13">
        <v>-58.0637</v>
      </c>
      <c r="F180" s="14" t="s">
        <v>329</v>
      </c>
      <c r="G180" s="20" t="s">
        <v>51</v>
      </c>
      <c r="H180" s="17"/>
      <c r="I180" s="16" t="s">
        <v>24</v>
      </c>
      <c r="J180" s="17"/>
      <c r="K180" s="17"/>
      <c r="L180" s="18" t="s">
        <v>25</v>
      </c>
      <c r="M180" s="19"/>
      <c r="N180" s="19">
        <v>83.8</v>
      </c>
      <c r="O180" s="19"/>
      <c r="P180" s="20">
        <v>96.7</v>
      </c>
      <c r="Q180" s="21"/>
      <c r="R180" s="20"/>
      <c r="S180" s="19" t="s">
        <v>52</v>
      </c>
      <c r="T180" s="28"/>
      <c r="U180" s="11"/>
      <c r="V180" s="11"/>
      <c r="W180" s="11"/>
      <c r="X180" s="11"/>
      <c r="Y180" s="11"/>
      <c r="Z180" s="11"/>
    </row>
    <row r="181" ht="14.25" customHeight="1">
      <c r="A181" s="25" t="s">
        <v>330</v>
      </c>
      <c r="B181" s="25" t="s">
        <v>319</v>
      </c>
      <c r="C181" s="25" t="s">
        <v>21</v>
      </c>
      <c r="D181" s="26">
        <v>55.316</v>
      </c>
      <c r="E181" s="26">
        <v>-3.205</v>
      </c>
      <c r="F181" s="29" t="s">
        <v>331</v>
      </c>
      <c r="G181" s="15" t="s">
        <v>51</v>
      </c>
      <c r="H181" s="17"/>
      <c r="I181" s="16" t="s">
        <v>24</v>
      </c>
      <c r="J181" s="17"/>
      <c r="K181" s="17"/>
      <c r="L181" s="18" t="s">
        <v>25</v>
      </c>
      <c r="M181" s="19"/>
      <c r="N181" s="19">
        <v>83.9</v>
      </c>
      <c r="O181" s="19"/>
      <c r="P181" s="20">
        <v>96.7</v>
      </c>
      <c r="Q181" s="21"/>
      <c r="R181" s="20"/>
      <c r="S181" s="19" t="s">
        <v>52</v>
      </c>
      <c r="T181" s="28"/>
      <c r="U181" s="11"/>
      <c r="V181" s="11"/>
      <c r="W181" s="11"/>
      <c r="X181" s="11"/>
      <c r="Y181" s="11"/>
      <c r="Z181" s="11"/>
    </row>
    <row r="182" ht="14.25" customHeight="1">
      <c r="A182" s="12" t="s">
        <v>332</v>
      </c>
      <c r="B182" s="20" t="s">
        <v>319</v>
      </c>
      <c r="C182" s="20" t="s">
        <v>21</v>
      </c>
      <c r="D182" s="13">
        <v>-54.28</v>
      </c>
      <c r="E182" s="13">
        <v>-36.487</v>
      </c>
      <c r="F182" s="14" t="s">
        <v>333</v>
      </c>
      <c r="G182" s="20" t="s">
        <v>51</v>
      </c>
      <c r="H182" s="53"/>
      <c r="I182" s="53" t="s">
        <v>24</v>
      </c>
      <c r="J182" s="53"/>
      <c r="K182" s="48"/>
      <c r="L182" s="18" t="s">
        <v>25</v>
      </c>
      <c r="M182" s="19"/>
      <c r="N182" s="19">
        <v>83.9</v>
      </c>
      <c r="O182" s="19"/>
      <c r="P182" s="20">
        <v>46.4</v>
      </c>
      <c r="Q182" s="21"/>
      <c r="R182" s="20"/>
      <c r="S182" s="19" t="s">
        <v>77</v>
      </c>
      <c r="T182" s="28"/>
      <c r="U182" s="11"/>
      <c r="V182" s="11"/>
      <c r="W182" s="11"/>
      <c r="X182" s="11"/>
      <c r="Y182" s="11"/>
      <c r="Z182" s="11"/>
    </row>
    <row r="183" ht="14.25" customHeight="1">
      <c r="A183" s="25" t="s">
        <v>334</v>
      </c>
      <c r="B183" s="20" t="s">
        <v>319</v>
      </c>
      <c r="C183" s="20" t="s">
        <v>21</v>
      </c>
      <c r="D183" s="26">
        <v>-15.955</v>
      </c>
      <c r="E183" s="26">
        <v>-5.7457</v>
      </c>
      <c r="F183" s="29" t="s">
        <v>335</v>
      </c>
      <c r="G183" s="15" t="s">
        <v>51</v>
      </c>
      <c r="H183" s="17"/>
      <c r="I183" s="16" t="s">
        <v>24</v>
      </c>
      <c r="J183" s="17"/>
      <c r="K183" s="17"/>
      <c r="L183" s="18" t="s">
        <v>25</v>
      </c>
      <c r="M183" s="19"/>
      <c r="N183" s="19">
        <v>83.9</v>
      </c>
      <c r="O183" s="19"/>
      <c r="P183" s="20">
        <v>90.5</v>
      </c>
      <c r="Q183" s="21"/>
      <c r="R183" s="20"/>
      <c r="S183" s="19" t="s">
        <v>52</v>
      </c>
      <c r="T183" s="28"/>
      <c r="U183" s="11"/>
      <c r="V183" s="11"/>
      <c r="W183" s="11"/>
      <c r="X183" s="11"/>
      <c r="Y183" s="11"/>
      <c r="Z183" s="11"/>
    </row>
    <row r="184" ht="14.25" customHeight="1">
      <c r="A184" s="25" t="s">
        <v>336</v>
      </c>
      <c r="B184" s="20" t="s">
        <v>319</v>
      </c>
      <c r="C184" s="25" t="s">
        <v>28</v>
      </c>
      <c r="D184" s="13">
        <v>32.3712</v>
      </c>
      <c r="E184" s="13">
        <v>-64.6962</v>
      </c>
      <c r="F184" s="20" t="s">
        <v>337</v>
      </c>
      <c r="G184" s="20" t="s">
        <v>23</v>
      </c>
      <c r="H184" s="17"/>
      <c r="I184" s="16" t="s">
        <v>31</v>
      </c>
      <c r="J184" s="17"/>
      <c r="K184" s="17" t="s">
        <v>32</v>
      </c>
      <c r="L184" s="18" t="s">
        <v>25</v>
      </c>
      <c r="M184" s="19"/>
      <c r="N184" s="19">
        <v>69.6</v>
      </c>
      <c r="O184" s="19">
        <v>99.1</v>
      </c>
      <c r="P184" s="20">
        <v>70.8</v>
      </c>
      <c r="Q184" s="21"/>
      <c r="R184" s="20">
        <v>100.0</v>
      </c>
      <c r="S184" s="19"/>
      <c r="T184" s="28"/>
      <c r="U184" s="11"/>
      <c r="V184" s="11"/>
      <c r="W184" s="11"/>
      <c r="X184" s="11"/>
      <c r="Y184" s="11"/>
      <c r="Z184" s="11"/>
    </row>
    <row r="185" ht="14.25" customHeight="1">
      <c r="A185" s="12" t="s">
        <v>338</v>
      </c>
      <c r="B185" s="20" t="s">
        <v>319</v>
      </c>
      <c r="C185" s="20" t="s">
        <v>21</v>
      </c>
      <c r="D185" s="26">
        <v>-37.057</v>
      </c>
      <c r="E185" s="26">
        <v>-12.3159</v>
      </c>
      <c r="F185" s="29" t="s">
        <v>339</v>
      </c>
      <c r="G185" s="15" t="s">
        <v>23</v>
      </c>
      <c r="H185" s="17"/>
      <c r="I185" s="16" t="s">
        <v>340</v>
      </c>
      <c r="J185" s="17"/>
      <c r="K185" s="17"/>
      <c r="L185" s="18" t="s">
        <v>37</v>
      </c>
      <c r="M185" s="19"/>
      <c r="N185" s="19">
        <v>0.0</v>
      </c>
      <c r="O185" s="19"/>
      <c r="P185" s="20">
        <v>0.0</v>
      </c>
      <c r="Q185" s="21"/>
      <c r="R185" s="20"/>
      <c r="S185" s="19"/>
      <c r="T185" s="28"/>
      <c r="U185" s="11"/>
      <c r="V185" s="11"/>
      <c r="W185" s="11"/>
      <c r="X185" s="11"/>
      <c r="Y185" s="11"/>
      <c r="Z185" s="11"/>
    </row>
    <row r="186" ht="14.25" customHeight="1">
      <c r="A186" s="12" t="s">
        <v>341</v>
      </c>
      <c r="B186" s="12" t="s">
        <v>319</v>
      </c>
      <c r="C186" s="25" t="s">
        <v>28</v>
      </c>
      <c r="D186" s="13">
        <v>16.742</v>
      </c>
      <c r="E186" s="13">
        <v>-62.19</v>
      </c>
      <c r="F186" s="14" t="s">
        <v>342</v>
      </c>
      <c r="G186" s="15" t="s">
        <v>343</v>
      </c>
      <c r="H186" s="17"/>
      <c r="I186" s="16"/>
      <c r="J186" s="17"/>
      <c r="K186" s="17" t="s">
        <v>32</v>
      </c>
      <c r="L186" s="18" t="s">
        <v>37</v>
      </c>
      <c r="M186" s="19"/>
      <c r="N186" s="19"/>
      <c r="O186" s="19">
        <v>0.0</v>
      </c>
      <c r="P186" s="20"/>
      <c r="Q186" s="21"/>
      <c r="R186" s="20">
        <v>0.0</v>
      </c>
      <c r="S186" s="19"/>
      <c r="T186" s="28"/>
      <c r="U186" s="11"/>
      <c r="V186" s="11"/>
      <c r="W186" s="11"/>
      <c r="X186" s="11"/>
      <c r="Y186" s="11"/>
      <c r="Z186" s="11"/>
    </row>
    <row r="187" ht="14.25" customHeight="1">
      <c r="A187" s="24" t="s">
        <v>344</v>
      </c>
      <c r="B187" s="25" t="s">
        <v>319</v>
      </c>
      <c r="C187" s="25" t="s">
        <v>28</v>
      </c>
      <c r="D187" s="26">
        <v>18.73</v>
      </c>
      <c r="E187" s="26">
        <v>-64.33</v>
      </c>
      <c r="F187" s="15" t="s">
        <v>345</v>
      </c>
      <c r="G187" s="15" t="s">
        <v>153</v>
      </c>
      <c r="H187" s="17"/>
      <c r="I187" s="16" t="s">
        <v>65</v>
      </c>
      <c r="J187" s="17"/>
      <c r="K187" s="16" t="s">
        <v>32</v>
      </c>
      <c r="L187" s="18" t="s">
        <v>37</v>
      </c>
      <c r="M187" s="19"/>
      <c r="N187" s="19">
        <v>0.0</v>
      </c>
      <c r="O187" s="60">
        <v>0.0</v>
      </c>
      <c r="P187" s="20">
        <v>0.0</v>
      </c>
      <c r="Q187" s="21"/>
      <c r="R187" s="20">
        <v>0.0</v>
      </c>
      <c r="S187" s="19"/>
      <c r="T187" s="28"/>
      <c r="U187" s="11"/>
      <c r="V187" s="11"/>
      <c r="W187" s="11"/>
      <c r="X187" s="11"/>
      <c r="Y187" s="11"/>
      <c r="Z187" s="11"/>
    </row>
    <row r="188" ht="14.25" customHeight="1">
      <c r="A188" s="25" t="s">
        <v>344</v>
      </c>
      <c r="B188" s="25" t="s">
        <v>319</v>
      </c>
      <c r="C188" s="25" t="s">
        <v>28</v>
      </c>
      <c r="D188" s="26">
        <v>18.42</v>
      </c>
      <c r="E188" s="26">
        <v>-64.62</v>
      </c>
      <c r="F188" s="29" t="s">
        <v>346</v>
      </c>
      <c r="G188" s="20" t="s">
        <v>153</v>
      </c>
      <c r="H188" s="16"/>
      <c r="I188" s="16"/>
      <c r="J188" s="17"/>
      <c r="K188" s="17" t="s">
        <v>347</v>
      </c>
      <c r="L188" s="18" t="s">
        <v>37</v>
      </c>
      <c r="M188" s="19"/>
      <c r="N188" s="19"/>
      <c r="O188" s="19">
        <v>0.0</v>
      </c>
      <c r="P188" s="20"/>
      <c r="Q188" s="21"/>
      <c r="R188" s="20">
        <v>0.0</v>
      </c>
      <c r="S188" s="19"/>
      <c r="T188" s="28"/>
      <c r="U188" s="11"/>
      <c r="V188" s="11"/>
      <c r="W188" s="11"/>
      <c r="X188" s="11"/>
      <c r="Y188" s="11"/>
      <c r="Z188" s="11"/>
    </row>
    <row r="189" ht="14.25" customHeight="1">
      <c r="A189" s="25" t="s">
        <v>348</v>
      </c>
      <c r="B189" s="25" t="s">
        <v>349</v>
      </c>
      <c r="C189" s="25" t="s">
        <v>28</v>
      </c>
      <c r="D189" s="35">
        <v>18.03</v>
      </c>
      <c r="E189" s="35">
        <v>-67.07</v>
      </c>
      <c r="F189" s="14" t="s">
        <v>350</v>
      </c>
      <c r="G189" s="15" t="s">
        <v>351</v>
      </c>
      <c r="H189" s="17"/>
      <c r="I189" s="16"/>
      <c r="J189" s="17"/>
      <c r="K189" s="17" t="s">
        <v>89</v>
      </c>
      <c r="L189" s="18" t="s">
        <v>25</v>
      </c>
      <c r="M189" s="19"/>
      <c r="N189" s="19"/>
      <c r="O189" s="60">
        <v>99.3</v>
      </c>
      <c r="P189" s="20"/>
      <c r="Q189" s="21"/>
      <c r="R189" s="20">
        <v>99.9</v>
      </c>
      <c r="S189" s="19"/>
      <c r="T189" s="28"/>
      <c r="U189" s="11"/>
      <c r="V189" s="11"/>
      <c r="W189" s="11"/>
      <c r="X189" s="11"/>
      <c r="Y189" s="11"/>
      <c r="Z189" s="11"/>
    </row>
    <row r="190" ht="14.25" customHeight="1">
      <c r="A190" s="25" t="s">
        <v>348</v>
      </c>
      <c r="B190" s="25" t="s">
        <v>349</v>
      </c>
      <c r="C190" s="25" t="s">
        <v>28</v>
      </c>
      <c r="D190" s="35">
        <v>18.01</v>
      </c>
      <c r="E190" s="35">
        <v>-66.77</v>
      </c>
      <c r="F190" s="14" t="s">
        <v>352</v>
      </c>
      <c r="G190" s="15" t="s">
        <v>351</v>
      </c>
      <c r="H190" s="62"/>
      <c r="I190" s="16"/>
      <c r="J190" s="17"/>
      <c r="K190" s="17" t="s">
        <v>89</v>
      </c>
      <c r="L190" s="18" t="s">
        <v>25</v>
      </c>
      <c r="M190" s="19"/>
      <c r="N190" s="19"/>
      <c r="O190" s="19">
        <v>97.8</v>
      </c>
      <c r="P190" s="20"/>
      <c r="Q190" s="21"/>
      <c r="R190" s="20">
        <v>65.1</v>
      </c>
      <c r="S190" s="19" t="s">
        <v>106</v>
      </c>
      <c r="T190" s="28"/>
      <c r="U190" s="11"/>
      <c r="V190" s="11"/>
      <c r="W190" s="11"/>
      <c r="X190" s="11"/>
      <c r="Y190" s="11"/>
      <c r="Z190" s="11"/>
    </row>
    <row r="191" ht="14.25" customHeight="1">
      <c r="A191" s="25" t="s">
        <v>348</v>
      </c>
      <c r="B191" s="25" t="s">
        <v>349</v>
      </c>
      <c r="C191" s="25" t="s">
        <v>28</v>
      </c>
      <c r="D191" s="35">
        <v>18.07</v>
      </c>
      <c r="E191" s="35">
        <v>-66.94</v>
      </c>
      <c r="F191" s="14" t="s">
        <v>353</v>
      </c>
      <c r="G191" s="15" t="s">
        <v>351</v>
      </c>
      <c r="H191" s="62"/>
      <c r="I191" s="16"/>
      <c r="J191" s="17"/>
      <c r="K191" s="17" t="s">
        <v>89</v>
      </c>
      <c r="L191" s="18" t="s">
        <v>25</v>
      </c>
      <c r="M191" s="19"/>
      <c r="N191" s="19"/>
      <c r="O191" s="19">
        <v>99.1</v>
      </c>
      <c r="P191" s="20"/>
      <c r="Q191" s="21"/>
      <c r="R191" s="20">
        <v>99.9</v>
      </c>
      <c r="S191" s="19"/>
      <c r="T191" s="28"/>
      <c r="U191" s="11"/>
      <c r="V191" s="11"/>
      <c r="W191" s="11"/>
      <c r="X191" s="11"/>
      <c r="Y191" s="11"/>
      <c r="Z191" s="11"/>
    </row>
    <row r="192" ht="14.25" customHeight="1">
      <c r="A192" s="25" t="s">
        <v>348</v>
      </c>
      <c r="B192" s="25" t="s">
        <v>349</v>
      </c>
      <c r="C192" s="25" t="s">
        <v>28</v>
      </c>
      <c r="D192" s="35">
        <v>17.98</v>
      </c>
      <c r="E192" s="35">
        <v>-66.67</v>
      </c>
      <c r="F192" s="14" t="s">
        <v>354</v>
      </c>
      <c r="G192" s="15" t="s">
        <v>351</v>
      </c>
      <c r="H192" s="62"/>
      <c r="I192" s="16"/>
      <c r="J192" s="17"/>
      <c r="K192" s="17" t="s">
        <v>89</v>
      </c>
      <c r="L192" s="18" t="s">
        <v>25</v>
      </c>
      <c r="M192" s="19"/>
      <c r="N192" s="19"/>
      <c r="O192" s="19">
        <v>97.8</v>
      </c>
      <c r="P192" s="20"/>
      <c r="Q192" s="21"/>
      <c r="R192" s="20">
        <v>97.5</v>
      </c>
      <c r="S192" s="19"/>
      <c r="T192" s="28"/>
      <c r="U192" s="11"/>
      <c r="V192" s="11"/>
      <c r="W192" s="11"/>
      <c r="X192" s="11"/>
      <c r="Y192" s="11"/>
      <c r="Z192" s="11"/>
    </row>
    <row r="193" ht="14.25" customHeight="1">
      <c r="A193" s="25" t="s">
        <v>348</v>
      </c>
      <c r="B193" s="25" t="s">
        <v>349</v>
      </c>
      <c r="C193" s="25" t="s">
        <v>28</v>
      </c>
      <c r="D193" s="35">
        <v>18.05</v>
      </c>
      <c r="E193" s="35">
        <v>-66.86</v>
      </c>
      <c r="F193" s="14" t="s">
        <v>355</v>
      </c>
      <c r="G193" s="15" t="s">
        <v>351</v>
      </c>
      <c r="H193" s="62"/>
      <c r="I193" s="16"/>
      <c r="J193" s="17"/>
      <c r="K193" s="17" t="s">
        <v>89</v>
      </c>
      <c r="L193" s="18" t="s">
        <v>25</v>
      </c>
      <c r="M193" s="19"/>
      <c r="N193" s="19"/>
      <c r="O193" s="19">
        <v>99.4</v>
      </c>
      <c r="P193" s="20"/>
      <c r="Q193" s="21"/>
      <c r="R193" s="20">
        <v>99.9</v>
      </c>
      <c r="S193" s="19"/>
      <c r="T193" s="28"/>
      <c r="U193" s="11"/>
      <c r="V193" s="11"/>
      <c r="W193" s="11"/>
      <c r="X193" s="11"/>
      <c r="Y193" s="11"/>
      <c r="Z193" s="11"/>
    </row>
    <row r="194" ht="14.25" customHeight="1">
      <c r="A194" s="25" t="s">
        <v>348</v>
      </c>
      <c r="B194" s="25" t="s">
        <v>349</v>
      </c>
      <c r="C194" s="25" t="s">
        <v>28</v>
      </c>
      <c r="D194" s="35">
        <v>18.06</v>
      </c>
      <c r="E194" s="35">
        <v>-66.72</v>
      </c>
      <c r="F194" s="14" t="s">
        <v>356</v>
      </c>
      <c r="G194" s="15" t="s">
        <v>351</v>
      </c>
      <c r="H194" s="62"/>
      <c r="I194" s="16"/>
      <c r="J194" s="17"/>
      <c r="K194" s="17" t="s">
        <v>89</v>
      </c>
      <c r="L194" s="18" t="s">
        <v>25</v>
      </c>
      <c r="M194" s="19"/>
      <c r="N194" s="19"/>
      <c r="O194" s="19">
        <v>52.4</v>
      </c>
      <c r="P194" s="20"/>
      <c r="Q194" s="21"/>
      <c r="R194" s="20">
        <v>83.4</v>
      </c>
      <c r="S194" s="19"/>
      <c r="T194" s="28"/>
      <c r="U194" s="11"/>
      <c r="V194" s="11"/>
      <c r="W194" s="11"/>
      <c r="X194" s="11"/>
      <c r="Y194" s="11"/>
      <c r="Z194" s="11"/>
    </row>
    <row r="195" ht="14.25" customHeight="1">
      <c r="A195" s="25" t="s">
        <v>357</v>
      </c>
      <c r="B195" s="20" t="s">
        <v>349</v>
      </c>
      <c r="C195" s="20" t="s">
        <v>54</v>
      </c>
      <c r="D195" s="26">
        <v>33.6092</v>
      </c>
      <c r="E195" s="26">
        <v>-116.4553</v>
      </c>
      <c r="F195" s="29" t="s">
        <v>358</v>
      </c>
      <c r="G195" s="25" t="s">
        <v>51</v>
      </c>
      <c r="H195" s="61"/>
      <c r="I195" s="16" t="s">
        <v>24</v>
      </c>
      <c r="J195" s="16"/>
      <c r="K195" s="16"/>
      <c r="L195" s="18" t="s">
        <v>25</v>
      </c>
      <c r="M195" s="19"/>
      <c r="N195" s="19">
        <v>83.9</v>
      </c>
      <c r="O195" s="19"/>
      <c r="P195" s="20">
        <v>96.7</v>
      </c>
      <c r="Q195" s="21"/>
      <c r="R195" s="20"/>
      <c r="S195" s="19" t="s">
        <v>52</v>
      </c>
      <c r="T195" s="28"/>
      <c r="U195" s="11"/>
      <c r="V195" s="11"/>
      <c r="W195" s="11"/>
      <c r="X195" s="11"/>
      <c r="Y195" s="11"/>
      <c r="Z195" s="11"/>
    </row>
    <row r="196" ht="14.25" customHeight="1">
      <c r="A196" s="25" t="s">
        <v>359</v>
      </c>
      <c r="B196" s="20" t="s">
        <v>349</v>
      </c>
      <c r="C196" s="20" t="s">
        <v>21</v>
      </c>
      <c r="D196" s="13">
        <v>34.95</v>
      </c>
      <c r="E196" s="13">
        <v>-106.46</v>
      </c>
      <c r="F196" s="14" t="s">
        <v>360</v>
      </c>
      <c r="G196" s="20" t="s">
        <v>23</v>
      </c>
      <c r="H196" s="62"/>
      <c r="I196" s="16" t="s">
        <v>31</v>
      </c>
      <c r="J196" s="17"/>
      <c r="K196" s="17"/>
      <c r="L196" s="18" t="s">
        <v>25</v>
      </c>
      <c r="M196" s="19"/>
      <c r="N196" s="19">
        <v>100.0</v>
      </c>
      <c r="O196" s="19"/>
      <c r="P196" s="20">
        <v>100.0</v>
      </c>
      <c r="Q196" s="21"/>
      <c r="R196" s="20"/>
      <c r="S196" s="19"/>
      <c r="T196" s="28"/>
      <c r="U196" s="11"/>
      <c r="V196" s="11"/>
      <c r="W196" s="11"/>
      <c r="X196" s="11"/>
      <c r="Y196" s="11"/>
      <c r="Z196" s="11"/>
    </row>
    <row r="197" ht="14.25" customHeight="1">
      <c r="A197" s="25" t="s">
        <v>361</v>
      </c>
      <c r="B197" s="20" t="s">
        <v>349</v>
      </c>
      <c r="C197" s="20" t="s">
        <v>21</v>
      </c>
      <c r="D197" s="13">
        <v>28.11</v>
      </c>
      <c r="E197" s="13">
        <v>-81.43</v>
      </c>
      <c r="F197" s="20" t="s">
        <v>362</v>
      </c>
      <c r="G197" s="20" t="s">
        <v>23</v>
      </c>
      <c r="H197" s="62"/>
      <c r="I197" s="16" t="s">
        <v>24</v>
      </c>
      <c r="J197" s="17"/>
      <c r="K197" s="17" t="s">
        <v>32</v>
      </c>
      <c r="L197" s="18" t="s">
        <v>25</v>
      </c>
      <c r="M197" s="19"/>
      <c r="N197" s="19">
        <v>100.0</v>
      </c>
      <c r="O197" s="19">
        <v>99.7</v>
      </c>
      <c r="P197" s="20">
        <v>100.0</v>
      </c>
      <c r="Q197" s="21"/>
      <c r="R197" s="20">
        <v>99.9</v>
      </c>
      <c r="S197" s="19"/>
      <c r="T197" s="28"/>
      <c r="U197" s="11"/>
      <c r="V197" s="11"/>
      <c r="W197" s="11"/>
      <c r="X197" s="11"/>
      <c r="Y197" s="11"/>
      <c r="Z197" s="11"/>
    </row>
    <row r="198" ht="14.25" customHeight="1">
      <c r="A198" s="25" t="s">
        <v>363</v>
      </c>
      <c r="B198" s="20" t="s">
        <v>349</v>
      </c>
      <c r="C198" s="20" t="s">
        <v>21</v>
      </c>
      <c r="D198" s="26">
        <v>29.9618</v>
      </c>
      <c r="E198" s="26">
        <v>-95.8384</v>
      </c>
      <c r="F198" s="15" t="s">
        <v>364</v>
      </c>
      <c r="G198" s="12" t="s">
        <v>23</v>
      </c>
      <c r="H198" s="66"/>
      <c r="I198" s="53" t="s">
        <v>24</v>
      </c>
      <c r="J198" s="53"/>
      <c r="K198" s="17" t="s">
        <v>32</v>
      </c>
      <c r="L198" s="18" t="s">
        <v>25</v>
      </c>
      <c r="M198" s="19"/>
      <c r="N198" s="19">
        <v>99.0</v>
      </c>
      <c r="O198" s="19">
        <v>99.9</v>
      </c>
      <c r="P198" s="20">
        <v>100.0</v>
      </c>
      <c r="Q198" s="21"/>
      <c r="R198" s="20">
        <v>100.0</v>
      </c>
      <c r="S198" s="19"/>
      <c r="T198" s="28"/>
      <c r="U198" s="11"/>
      <c r="V198" s="11"/>
      <c r="W198" s="11"/>
      <c r="X198" s="11"/>
      <c r="Y198" s="11"/>
      <c r="Z198" s="11"/>
    </row>
    <row r="199" ht="14.25" customHeight="1">
      <c r="A199" s="12" t="s">
        <v>365</v>
      </c>
      <c r="B199" s="12" t="s">
        <v>349</v>
      </c>
      <c r="C199" s="12" t="s">
        <v>54</v>
      </c>
      <c r="D199" s="13">
        <v>19.75</v>
      </c>
      <c r="E199" s="13">
        <v>-155.53</v>
      </c>
      <c r="F199" s="14" t="s">
        <v>366</v>
      </c>
      <c r="G199" s="15" t="s">
        <v>23</v>
      </c>
      <c r="H199" s="61"/>
      <c r="I199" s="16" t="s">
        <v>31</v>
      </c>
      <c r="J199" s="17"/>
      <c r="K199" s="17"/>
      <c r="L199" s="18" t="s">
        <v>25</v>
      </c>
      <c r="M199" s="19"/>
      <c r="N199" s="19">
        <v>67.6</v>
      </c>
      <c r="O199" s="19"/>
      <c r="P199" s="20">
        <v>61.1</v>
      </c>
      <c r="Q199" s="21"/>
      <c r="R199" s="20"/>
      <c r="S199" s="19" t="s">
        <v>77</v>
      </c>
      <c r="T199" s="28"/>
      <c r="U199" s="11"/>
      <c r="V199" s="11"/>
      <c r="W199" s="11"/>
      <c r="X199" s="11"/>
      <c r="Y199" s="11"/>
      <c r="Z199" s="11"/>
    </row>
    <row r="200" ht="14.25" customHeight="1">
      <c r="A200" s="25" t="s">
        <v>348</v>
      </c>
      <c r="B200" s="20" t="s">
        <v>349</v>
      </c>
      <c r="C200" s="25" t="s">
        <v>28</v>
      </c>
      <c r="D200" s="26">
        <v>18.11</v>
      </c>
      <c r="E200" s="26">
        <v>-66.15</v>
      </c>
      <c r="F200" s="15" t="s">
        <v>367</v>
      </c>
      <c r="G200" s="15" t="s">
        <v>23</v>
      </c>
      <c r="H200" s="62"/>
      <c r="I200" s="16" t="s">
        <v>31</v>
      </c>
      <c r="J200" s="17"/>
      <c r="K200" s="17" t="s">
        <v>32</v>
      </c>
      <c r="L200" s="18" t="s">
        <v>25</v>
      </c>
      <c r="M200" s="19"/>
      <c r="N200" s="19">
        <v>59.7</v>
      </c>
      <c r="O200" s="19">
        <v>99.7</v>
      </c>
      <c r="P200" s="20">
        <v>60.4</v>
      </c>
      <c r="Q200" s="21"/>
      <c r="R200" s="20">
        <v>100.0</v>
      </c>
      <c r="S200" s="19"/>
      <c r="T200" s="28"/>
      <c r="U200" s="11"/>
      <c r="V200" s="11"/>
      <c r="W200" s="11"/>
      <c r="X200" s="11"/>
      <c r="Y200" s="11"/>
      <c r="Z200" s="11"/>
    </row>
    <row r="201" ht="14.25" customHeight="1">
      <c r="A201" s="12" t="s">
        <v>368</v>
      </c>
      <c r="B201" s="12" t="s">
        <v>349</v>
      </c>
      <c r="C201" s="12" t="s">
        <v>21</v>
      </c>
      <c r="D201" s="13">
        <v>40.64</v>
      </c>
      <c r="E201" s="13">
        <v>-77.89</v>
      </c>
      <c r="F201" s="14" t="s">
        <v>369</v>
      </c>
      <c r="G201" s="15" t="s">
        <v>23</v>
      </c>
      <c r="H201" s="17"/>
      <c r="I201" s="16" t="s">
        <v>31</v>
      </c>
      <c r="J201" s="17"/>
      <c r="K201" s="17"/>
      <c r="L201" s="18" t="s">
        <v>25</v>
      </c>
      <c r="M201" s="19"/>
      <c r="N201" s="19">
        <v>51.0</v>
      </c>
      <c r="O201" s="19"/>
      <c r="P201" s="20">
        <v>51.5</v>
      </c>
      <c r="Q201" s="21"/>
      <c r="R201" s="20"/>
      <c r="S201" s="19" t="s">
        <v>52</v>
      </c>
      <c r="T201" s="28"/>
      <c r="U201" s="11"/>
      <c r="V201" s="11"/>
      <c r="W201" s="11"/>
      <c r="X201" s="11"/>
      <c r="Y201" s="11"/>
      <c r="Z201" s="11"/>
    </row>
    <row r="202" ht="14.25" customHeight="1">
      <c r="A202" s="25" t="s">
        <v>370</v>
      </c>
      <c r="B202" s="20" t="s">
        <v>349</v>
      </c>
      <c r="C202" s="20" t="s">
        <v>21</v>
      </c>
      <c r="D202" s="26">
        <v>32.309</v>
      </c>
      <c r="E202" s="26">
        <v>-110.784</v>
      </c>
      <c r="F202" s="15" t="s">
        <v>371</v>
      </c>
      <c r="G202" s="25" t="s">
        <v>23</v>
      </c>
      <c r="H202" s="16"/>
      <c r="I202" s="16" t="s">
        <v>24</v>
      </c>
      <c r="J202" s="16"/>
      <c r="K202" s="17" t="s">
        <v>32</v>
      </c>
      <c r="L202" s="18" t="s">
        <v>25</v>
      </c>
      <c r="M202" s="19"/>
      <c r="N202" s="19">
        <v>100.0</v>
      </c>
      <c r="O202" s="19">
        <v>99.1</v>
      </c>
      <c r="P202" s="20">
        <v>100.0</v>
      </c>
      <c r="Q202" s="21"/>
      <c r="R202" s="20">
        <v>100.0</v>
      </c>
      <c r="S202" s="19"/>
      <c r="T202" s="28"/>
      <c r="U202" s="11"/>
      <c r="V202" s="11"/>
      <c r="W202" s="11"/>
      <c r="X202" s="11"/>
      <c r="Y202" s="11"/>
      <c r="Z202" s="11"/>
    </row>
    <row r="203" ht="14.25" customHeight="1">
      <c r="A203" s="25" t="s">
        <v>372</v>
      </c>
      <c r="B203" s="20" t="s">
        <v>349</v>
      </c>
      <c r="C203" s="20" t="s">
        <v>21</v>
      </c>
      <c r="D203" s="26">
        <v>36.13</v>
      </c>
      <c r="E203" s="26">
        <v>-87.83</v>
      </c>
      <c r="F203" s="34" t="s">
        <v>373</v>
      </c>
      <c r="G203" s="15" t="s">
        <v>23</v>
      </c>
      <c r="H203" s="17"/>
      <c r="I203" s="16" t="s">
        <v>31</v>
      </c>
      <c r="J203" s="17"/>
      <c r="K203" s="55"/>
      <c r="L203" s="18" t="s">
        <v>25</v>
      </c>
      <c r="M203" s="19"/>
      <c r="N203" s="19">
        <v>59.6</v>
      </c>
      <c r="O203" s="19">
        <v>0.0</v>
      </c>
      <c r="P203" s="20">
        <v>51.1</v>
      </c>
      <c r="Q203" s="21"/>
      <c r="R203" s="20">
        <v>0.0</v>
      </c>
      <c r="S203" s="19"/>
      <c r="T203" s="28"/>
      <c r="U203" s="11"/>
      <c r="V203" s="11"/>
      <c r="W203" s="11"/>
      <c r="X203" s="11"/>
      <c r="Y203" s="11"/>
      <c r="Z203" s="11"/>
    </row>
    <row r="204" ht="14.25" customHeight="1">
      <c r="A204" s="24" t="s">
        <v>348</v>
      </c>
      <c r="B204" s="20" t="s">
        <v>349</v>
      </c>
      <c r="C204" s="25" t="s">
        <v>28</v>
      </c>
      <c r="D204" s="26">
        <v>18.47</v>
      </c>
      <c r="E204" s="26">
        <v>-67.11</v>
      </c>
      <c r="F204" s="15" t="s">
        <v>374</v>
      </c>
      <c r="G204" s="15" t="s">
        <v>153</v>
      </c>
      <c r="H204" s="16"/>
      <c r="I204" s="16" t="s">
        <v>375</v>
      </c>
      <c r="J204" s="17"/>
      <c r="K204" s="16" t="s">
        <v>89</v>
      </c>
      <c r="L204" s="18" t="s">
        <v>25</v>
      </c>
      <c r="M204" s="19"/>
      <c r="N204" s="19">
        <v>96.8</v>
      </c>
      <c r="O204" s="60">
        <v>98.3</v>
      </c>
      <c r="P204" s="20">
        <v>99.6</v>
      </c>
      <c r="Q204" s="21"/>
      <c r="R204" s="20">
        <v>99.5</v>
      </c>
      <c r="S204" s="19"/>
      <c r="T204" s="28"/>
      <c r="U204" s="11"/>
      <c r="V204" s="11"/>
      <c r="W204" s="11"/>
      <c r="X204" s="11"/>
      <c r="Y204" s="11"/>
      <c r="Z204" s="11"/>
    </row>
    <row r="205" ht="14.25" customHeight="1">
      <c r="A205" s="24" t="s">
        <v>348</v>
      </c>
      <c r="B205" s="20" t="s">
        <v>349</v>
      </c>
      <c r="C205" s="25" t="s">
        <v>28</v>
      </c>
      <c r="D205" s="26">
        <v>18.35</v>
      </c>
      <c r="E205" s="26">
        <v>-66.75</v>
      </c>
      <c r="F205" s="15" t="s">
        <v>376</v>
      </c>
      <c r="G205" s="15" t="s">
        <v>153</v>
      </c>
      <c r="H205" s="16"/>
      <c r="I205" s="16" t="s">
        <v>375</v>
      </c>
      <c r="J205" s="17"/>
      <c r="K205" s="16" t="s">
        <v>89</v>
      </c>
      <c r="L205" s="18" t="s">
        <v>25</v>
      </c>
      <c r="M205" s="19"/>
      <c r="N205" s="19">
        <v>96.8</v>
      </c>
      <c r="O205" s="19">
        <v>98.2</v>
      </c>
      <c r="P205" s="20">
        <v>96.8</v>
      </c>
      <c r="Q205" s="21"/>
      <c r="R205" s="20">
        <v>99.5</v>
      </c>
      <c r="S205" s="19"/>
      <c r="T205" s="28"/>
      <c r="U205" s="11"/>
      <c r="V205" s="11"/>
      <c r="W205" s="11"/>
      <c r="X205" s="11"/>
      <c r="Y205" s="11"/>
      <c r="Z205" s="11"/>
    </row>
    <row r="206" ht="14.25" customHeight="1">
      <c r="A206" s="25" t="s">
        <v>348</v>
      </c>
      <c r="B206" s="20" t="s">
        <v>349</v>
      </c>
      <c r="C206" s="25" t="s">
        <v>28</v>
      </c>
      <c r="D206" s="26">
        <v>18.27</v>
      </c>
      <c r="E206" s="26">
        <v>-65.86</v>
      </c>
      <c r="F206" s="29" t="s">
        <v>377</v>
      </c>
      <c r="G206" s="15" t="s">
        <v>153</v>
      </c>
      <c r="H206" s="16"/>
      <c r="I206" s="16" t="s">
        <v>32</v>
      </c>
      <c r="J206" s="17"/>
      <c r="K206" s="17" t="s">
        <v>32</v>
      </c>
      <c r="L206" s="18" t="s">
        <v>37</v>
      </c>
      <c r="M206" s="19"/>
      <c r="N206" s="19"/>
      <c r="O206" s="54">
        <v>0.0</v>
      </c>
      <c r="P206" s="20"/>
      <c r="Q206" s="21"/>
      <c r="R206" s="20">
        <v>0.0</v>
      </c>
      <c r="S206" s="19"/>
      <c r="T206" s="28"/>
      <c r="U206" s="11"/>
      <c r="V206" s="11"/>
      <c r="W206" s="11"/>
      <c r="X206" s="11"/>
      <c r="Y206" s="11"/>
      <c r="Z206" s="11"/>
    </row>
    <row r="207" ht="14.25" customHeight="1">
      <c r="A207" s="25" t="s">
        <v>378</v>
      </c>
      <c r="B207" s="20" t="s">
        <v>349</v>
      </c>
      <c r="C207" s="25" t="s">
        <v>28</v>
      </c>
      <c r="D207" s="26">
        <v>17.75</v>
      </c>
      <c r="E207" s="26">
        <v>-64.77</v>
      </c>
      <c r="F207" s="15" t="s">
        <v>379</v>
      </c>
      <c r="G207" s="15" t="s">
        <v>153</v>
      </c>
      <c r="H207" s="16"/>
      <c r="I207" s="16" t="s">
        <v>60</v>
      </c>
      <c r="J207" s="17"/>
      <c r="K207" s="17" t="s">
        <v>32</v>
      </c>
      <c r="L207" s="18" t="s">
        <v>37</v>
      </c>
      <c r="M207" s="19"/>
      <c r="N207" s="19">
        <v>0.0</v>
      </c>
      <c r="O207" s="19">
        <v>0.0</v>
      </c>
      <c r="P207" s="20">
        <v>0.0</v>
      </c>
      <c r="Q207" s="21"/>
      <c r="R207" s="20">
        <v>0.0</v>
      </c>
      <c r="S207" s="19"/>
      <c r="T207" s="28"/>
      <c r="U207" s="11"/>
      <c r="V207" s="11"/>
      <c r="W207" s="11"/>
      <c r="X207" s="11"/>
      <c r="Y207" s="11"/>
      <c r="Z207" s="11"/>
    </row>
    <row r="208" ht="14.25" customHeight="1">
      <c r="A208" s="25" t="s">
        <v>348</v>
      </c>
      <c r="B208" s="20" t="s">
        <v>349</v>
      </c>
      <c r="C208" s="25" t="s">
        <v>28</v>
      </c>
      <c r="D208" s="26">
        <v>18.07</v>
      </c>
      <c r="E208" s="26">
        <v>-66.58</v>
      </c>
      <c r="F208" s="29" t="s">
        <v>380</v>
      </c>
      <c r="G208" s="15" t="s">
        <v>153</v>
      </c>
      <c r="H208" s="61"/>
      <c r="I208" s="16"/>
      <c r="J208" s="17"/>
      <c r="K208" s="17" t="s">
        <v>89</v>
      </c>
      <c r="L208" s="18" t="s">
        <v>25</v>
      </c>
      <c r="M208" s="19"/>
      <c r="N208" s="19"/>
      <c r="O208" s="19">
        <v>98.3</v>
      </c>
      <c r="P208" s="20"/>
      <c r="Q208" s="21"/>
      <c r="R208" s="20">
        <v>99.6</v>
      </c>
      <c r="S208" s="19"/>
      <c r="T208" s="28"/>
      <c r="U208" s="11"/>
      <c r="V208" s="11"/>
      <c r="W208" s="11"/>
      <c r="X208" s="11"/>
      <c r="Y208" s="11"/>
      <c r="Z208" s="11"/>
    </row>
    <row r="209" ht="14.25" customHeight="1">
      <c r="A209" s="25" t="s">
        <v>348</v>
      </c>
      <c r="B209" s="20" t="s">
        <v>349</v>
      </c>
      <c r="C209" s="25" t="s">
        <v>28</v>
      </c>
      <c r="D209" s="26">
        <v>18.04</v>
      </c>
      <c r="E209" s="26">
        <v>-65.92</v>
      </c>
      <c r="F209" s="29" t="s">
        <v>381</v>
      </c>
      <c r="G209" s="15" t="s">
        <v>153</v>
      </c>
      <c r="H209" s="61"/>
      <c r="I209" s="16"/>
      <c r="J209" s="17"/>
      <c r="K209" s="62" t="s">
        <v>32</v>
      </c>
      <c r="L209" s="18" t="s">
        <v>37</v>
      </c>
      <c r="M209" s="19"/>
      <c r="N209" s="19"/>
      <c r="O209" s="19">
        <v>0.0</v>
      </c>
      <c r="P209" s="20"/>
      <c r="Q209" s="21"/>
      <c r="R209" s="20">
        <v>0.0</v>
      </c>
      <c r="S209" s="19"/>
      <c r="T209" s="28"/>
      <c r="U209" s="11"/>
      <c r="V209" s="11"/>
      <c r="W209" s="11"/>
      <c r="X209" s="11"/>
      <c r="Y209" s="11"/>
      <c r="Z209" s="11"/>
    </row>
    <row r="210" ht="14.25" customHeight="1">
      <c r="A210" s="25" t="s">
        <v>348</v>
      </c>
      <c r="B210" s="20" t="s">
        <v>349</v>
      </c>
      <c r="C210" s="25" t="s">
        <v>28</v>
      </c>
      <c r="D210" s="26">
        <v>18.01</v>
      </c>
      <c r="E210" s="26">
        <v>-67.11</v>
      </c>
      <c r="F210" s="15" t="s">
        <v>382</v>
      </c>
      <c r="G210" s="15" t="s">
        <v>153</v>
      </c>
      <c r="H210" s="16"/>
      <c r="I210" s="16" t="s">
        <v>375</v>
      </c>
      <c r="J210" s="17"/>
      <c r="K210" s="62" t="s">
        <v>89</v>
      </c>
      <c r="L210" s="18" t="s">
        <v>25</v>
      </c>
      <c r="M210" s="19"/>
      <c r="N210" s="19">
        <v>96.4</v>
      </c>
      <c r="O210" s="19">
        <v>97.8</v>
      </c>
      <c r="P210" s="20">
        <v>99.7</v>
      </c>
      <c r="Q210" s="21"/>
      <c r="R210" s="20">
        <v>99.6</v>
      </c>
      <c r="S210" s="19"/>
      <c r="T210" s="28"/>
      <c r="U210" s="11"/>
      <c r="V210" s="11"/>
      <c r="W210" s="11"/>
      <c r="X210" s="11"/>
      <c r="Y210" s="11"/>
      <c r="Z210" s="11"/>
    </row>
    <row r="211" ht="14.25" customHeight="1">
      <c r="A211" s="25" t="s">
        <v>348</v>
      </c>
      <c r="B211" s="20" t="s">
        <v>349</v>
      </c>
      <c r="C211" s="25" t="s">
        <v>28</v>
      </c>
      <c r="D211" s="26">
        <v>18.27</v>
      </c>
      <c r="E211" s="26">
        <v>-65.3</v>
      </c>
      <c r="F211" s="25" t="s">
        <v>383</v>
      </c>
      <c r="G211" s="15" t="s">
        <v>153</v>
      </c>
      <c r="H211" s="16"/>
      <c r="I211" s="16" t="s">
        <v>375</v>
      </c>
      <c r="J211" s="17"/>
      <c r="K211" s="62" t="s">
        <v>89</v>
      </c>
      <c r="L211" s="18" t="s">
        <v>25</v>
      </c>
      <c r="M211" s="19"/>
      <c r="N211" s="19">
        <v>96.9</v>
      </c>
      <c r="O211" s="19">
        <v>96.6</v>
      </c>
      <c r="P211" s="20">
        <v>35.3</v>
      </c>
      <c r="Q211" s="21"/>
      <c r="R211" s="20">
        <v>33.0</v>
      </c>
      <c r="S211" s="67" t="s">
        <v>114</v>
      </c>
      <c r="T211" s="28"/>
      <c r="U211" s="11"/>
      <c r="V211" s="11"/>
      <c r="W211" s="11"/>
      <c r="X211" s="11"/>
      <c r="Y211" s="11"/>
      <c r="Z211" s="11"/>
    </row>
    <row r="212" ht="14.25" customHeight="1">
      <c r="A212" s="25" t="s">
        <v>348</v>
      </c>
      <c r="B212" s="20" t="s">
        <v>349</v>
      </c>
      <c r="C212" s="25" t="s">
        <v>28</v>
      </c>
      <c r="D212" s="26">
        <v>18.32</v>
      </c>
      <c r="E212" s="26">
        <v>-66.36</v>
      </c>
      <c r="F212" s="50" t="s">
        <v>384</v>
      </c>
      <c r="G212" s="15" t="s">
        <v>153</v>
      </c>
      <c r="H212" s="16"/>
      <c r="I212" s="16"/>
      <c r="J212" s="17"/>
      <c r="K212" s="17" t="s">
        <v>89</v>
      </c>
      <c r="L212" s="18" t="s">
        <v>25</v>
      </c>
      <c r="M212" s="19"/>
      <c r="N212" s="19"/>
      <c r="O212" s="19">
        <v>97.7</v>
      </c>
      <c r="P212" s="20"/>
      <c r="Q212" s="21"/>
      <c r="R212" s="20">
        <v>24.1</v>
      </c>
      <c r="S212" s="67" t="s">
        <v>106</v>
      </c>
      <c r="T212" s="28"/>
      <c r="U212" s="11"/>
      <c r="V212" s="11"/>
      <c r="W212" s="11"/>
      <c r="X212" s="11"/>
      <c r="Y212" s="11"/>
      <c r="Z212" s="11"/>
    </row>
    <row r="213" ht="14.25" customHeight="1">
      <c r="A213" s="25" t="s">
        <v>348</v>
      </c>
      <c r="B213" s="20" t="s">
        <v>349</v>
      </c>
      <c r="C213" s="25" t="s">
        <v>28</v>
      </c>
      <c r="D213" s="26">
        <v>18.48</v>
      </c>
      <c r="E213" s="26">
        <v>-66.53</v>
      </c>
      <c r="F213" s="50" t="s">
        <v>385</v>
      </c>
      <c r="G213" s="15" t="s">
        <v>153</v>
      </c>
      <c r="H213" s="16"/>
      <c r="I213" s="16"/>
      <c r="J213" s="17"/>
      <c r="K213" s="17" t="s">
        <v>89</v>
      </c>
      <c r="L213" s="32" t="s">
        <v>25</v>
      </c>
      <c r="M213" s="19"/>
      <c r="N213" s="19"/>
      <c r="O213" s="19"/>
      <c r="P213" s="20"/>
      <c r="Q213" s="21"/>
      <c r="R213" s="22">
        <v>98.1</v>
      </c>
      <c r="S213" s="20" t="s">
        <v>210</v>
      </c>
      <c r="T213" s="28" t="s">
        <v>386</v>
      </c>
      <c r="U213" s="11"/>
      <c r="V213" s="11"/>
      <c r="W213" s="11"/>
      <c r="X213" s="11"/>
      <c r="Y213" s="11"/>
      <c r="Z213" s="11"/>
    </row>
    <row r="214" ht="14.25" customHeight="1">
      <c r="A214" s="25" t="s">
        <v>348</v>
      </c>
      <c r="B214" s="20" t="s">
        <v>349</v>
      </c>
      <c r="C214" s="25" t="s">
        <v>28</v>
      </c>
      <c r="D214" s="26">
        <v>18.22</v>
      </c>
      <c r="E214" s="26">
        <v>-65.66</v>
      </c>
      <c r="F214" s="50" t="s">
        <v>387</v>
      </c>
      <c r="G214" s="15" t="s">
        <v>153</v>
      </c>
      <c r="H214" s="16"/>
      <c r="I214" s="16"/>
      <c r="J214" s="17"/>
      <c r="K214" s="17" t="s">
        <v>89</v>
      </c>
      <c r="L214" s="32" t="s">
        <v>37</v>
      </c>
      <c r="M214" s="19"/>
      <c r="N214" s="19"/>
      <c r="O214" s="19"/>
      <c r="P214" s="20"/>
      <c r="Q214" s="21"/>
      <c r="R214" s="22">
        <v>0.0</v>
      </c>
      <c r="S214" s="20" t="s">
        <v>210</v>
      </c>
      <c r="T214" s="28"/>
      <c r="U214" s="11"/>
      <c r="V214" s="11"/>
      <c r="W214" s="11"/>
      <c r="X214" s="11"/>
      <c r="Y214" s="11"/>
      <c r="Z214" s="11"/>
    </row>
    <row r="215" ht="14.25" customHeight="1">
      <c r="A215" s="25" t="s">
        <v>348</v>
      </c>
      <c r="B215" s="20" t="s">
        <v>349</v>
      </c>
      <c r="C215" s="25" t="s">
        <v>28</v>
      </c>
      <c r="D215" s="26">
        <v>17.98</v>
      </c>
      <c r="E215" s="26">
        <v>-66.88</v>
      </c>
      <c r="F215" s="50" t="s">
        <v>388</v>
      </c>
      <c r="G215" s="15" t="s">
        <v>153</v>
      </c>
      <c r="H215" s="16"/>
      <c r="I215" s="16"/>
      <c r="J215" s="17"/>
      <c r="K215" s="17" t="s">
        <v>347</v>
      </c>
      <c r="L215" s="18" t="s">
        <v>37</v>
      </c>
      <c r="M215" s="19"/>
      <c r="N215" s="19"/>
      <c r="O215" s="19">
        <v>0.0</v>
      </c>
      <c r="P215" s="20"/>
      <c r="Q215" s="21"/>
      <c r="R215" s="22">
        <v>0.0</v>
      </c>
      <c r="S215" s="20"/>
      <c r="T215" s="49"/>
      <c r="U215" s="11"/>
      <c r="V215" s="11"/>
      <c r="W215" s="11"/>
      <c r="X215" s="11"/>
      <c r="Y215" s="11"/>
      <c r="Z215" s="11"/>
    </row>
    <row r="216" ht="14.25" customHeight="1">
      <c r="A216" s="15" t="s">
        <v>348</v>
      </c>
      <c r="B216" s="20" t="s">
        <v>349</v>
      </c>
      <c r="C216" s="15" t="s">
        <v>28</v>
      </c>
      <c r="D216" s="26">
        <v>18.31</v>
      </c>
      <c r="E216" s="26">
        <v>-66.08</v>
      </c>
      <c r="F216" s="15" t="s">
        <v>389</v>
      </c>
      <c r="G216" s="15" t="s">
        <v>153</v>
      </c>
      <c r="H216" s="17"/>
      <c r="I216" s="16" t="s">
        <v>375</v>
      </c>
      <c r="J216" s="17"/>
      <c r="K216" s="17" t="s">
        <v>89</v>
      </c>
      <c r="L216" s="18" t="s">
        <v>25</v>
      </c>
      <c r="M216" s="19"/>
      <c r="N216" s="19">
        <v>93.4</v>
      </c>
      <c r="O216" s="19">
        <v>62.9</v>
      </c>
      <c r="P216" s="20">
        <v>83.3</v>
      </c>
      <c r="Q216" s="21"/>
      <c r="R216" s="20">
        <v>63.9</v>
      </c>
      <c r="S216" s="27" t="s">
        <v>77</v>
      </c>
      <c r="T216" s="28"/>
      <c r="U216" s="11"/>
      <c r="V216" s="11"/>
      <c r="W216" s="11"/>
      <c r="X216" s="11"/>
      <c r="Y216" s="11"/>
      <c r="Z216" s="11"/>
    </row>
    <row r="217" ht="14.25" customHeight="1">
      <c r="A217" s="25" t="s">
        <v>348</v>
      </c>
      <c r="B217" s="20" t="s">
        <v>349</v>
      </c>
      <c r="C217" s="25" t="s">
        <v>28</v>
      </c>
      <c r="D217" s="26">
        <v>18.14</v>
      </c>
      <c r="E217" s="26">
        <v>-65.85</v>
      </c>
      <c r="F217" s="15" t="s">
        <v>390</v>
      </c>
      <c r="G217" s="20" t="s">
        <v>153</v>
      </c>
      <c r="H217" s="17"/>
      <c r="I217" s="16" t="s">
        <v>375</v>
      </c>
      <c r="J217" s="17"/>
      <c r="K217" s="17" t="s">
        <v>89</v>
      </c>
      <c r="L217" s="18" t="s">
        <v>25</v>
      </c>
      <c r="M217" s="19"/>
      <c r="N217" s="19">
        <v>89.5</v>
      </c>
      <c r="O217" s="19">
        <v>81.1</v>
      </c>
      <c r="P217" s="20">
        <v>96.4</v>
      </c>
      <c r="Q217" s="21"/>
      <c r="R217" s="20">
        <v>99.6</v>
      </c>
      <c r="S217" s="19" t="s">
        <v>33</v>
      </c>
      <c r="T217" s="28"/>
      <c r="U217" s="11"/>
      <c r="V217" s="11"/>
      <c r="W217" s="11"/>
      <c r="X217" s="11"/>
      <c r="Y217" s="11"/>
      <c r="Z217" s="11"/>
    </row>
    <row r="218" ht="14.25" customHeight="1">
      <c r="A218" s="25" t="s">
        <v>348</v>
      </c>
      <c r="B218" s="20" t="s">
        <v>349</v>
      </c>
      <c r="C218" s="25" t="s">
        <v>28</v>
      </c>
      <c r="D218" s="26">
        <v>17.89</v>
      </c>
      <c r="E218" s="26">
        <v>-66.52</v>
      </c>
      <c r="F218" s="25" t="s">
        <v>391</v>
      </c>
      <c r="G218" s="20" t="s">
        <v>153</v>
      </c>
      <c r="H218" s="16"/>
      <c r="I218" s="16" t="s">
        <v>375</v>
      </c>
      <c r="J218" s="17"/>
      <c r="K218" s="17" t="s">
        <v>32</v>
      </c>
      <c r="L218" s="18" t="s">
        <v>25</v>
      </c>
      <c r="M218" s="19"/>
      <c r="N218" s="19">
        <v>96.7</v>
      </c>
      <c r="O218" s="19">
        <v>0.0</v>
      </c>
      <c r="P218" s="20">
        <v>97.9</v>
      </c>
      <c r="Q218" s="21"/>
      <c r="R218" s="20">
        <v>0.0</v>
      </c>
      <c r="S218" s="19"/>
      <c r="T218" s="28"/>
      <c r="U218" s="11"/>
      <c r="V218" s="11"/>
      <c r="W218" s="11"/>
      <c r="X218" s="11"/>
      <c r="Y218" s="11"/>
      <c r="Z218" s="11"/>
    </row>
    <row r="219" ht="14.25" customHeight="1">
      <c r="A219" s="25" t="s">
        <v>348</v>
      </c>
      <c r="B219" s="20" t="s">
        <v>349</v>
      </c>
      <c r="C219" s="25" t="s">
        <v>28</v>
      </c>
      <c r="D219" s="26">
        <v>18.38</v>
      </c>
      <c r="E219" s="26">
        <v>-67.48</v>
      </c>
      <c r="F219" s="50" t="s">
        <v>392</v>
      </c>
      <c r="G219" s="20" t="s">
        <v>153</v>
      </c>
      <c r="H219" s="16"/>
      <c r="I219" s="16"/>
      <c r="J219" s="17"/>
      <c r="K219" s="17" t="s">
        <v>347</v>
      </c>
      <c r="L219" s="18" t="s">
        <v>37</v>
      </c>
      <c r="M219" s="19"/>
      <c r="N219" s="19"/>
      <c r="O219" s="19">
        <v>0.0</v>
      </c>
      <c r="P219" s="20"/>
      <c r="Q219" s="21"/>
      <c r="R219" s="20">
        <v>0.0</v>
      </c>
      <c r="S219" s="19"/>
      <c r="T219" s="28"/>
      <c r="U219" s="11"/>
      <c r="V219" s="11"/>
      <c r="W219" s="11"/>
      <c r="X219" s="11"/>
      <c r="Y219" s="11"/>
      <c r="Z219" s="11"/>
    </row>
    <row r="220" ht="14.25" customHeight="1">
      <c r="A220" s="25" t="s">
        <v>348</v>
      </c>
      <c r="B220" s="20" t="s">
        <v>349</v>
      </c>
      <c r="C220" s="25" t="s">
        <v>28</v>
      </c>
      <c r="D220" s="26">
        <v>17.97</v>
      </c>
      <c r="E220" s="26">
        <v>-66.11</v>
      </c>
      <c r="F220" s="50" t="s">
        <v>393</v>
      </c>
      <c r="G220" s="20" t="s">
        <v>153</v>
      </c>
      <c r="H220" s="16"/>
      <c r="I220" s="16"/>
      <c r="J220" s="17"/>
      <c r="K220" s="17" t="s">
        <v>89</v>
      </c>
      <c r="L220" s="18" t="s">
        <v>25</v>
      </c>
      <c r="M220" s="19"/>
      <c r="N220" s="19"/>
      <c r="O220" s="19">
        <v>97.9</v>
      </c>
      <c r="P220" s="20"/>
      <c r="Q220" s="21"/>
      <c r="R220" s="20">
        <v>99.7</v>
      </c>
      <c r="S220" s="19"/>
      <c r="T220" s="28"/>
      <c r="U220" s="11"/>
      <c r="V220" s="11"/>
      <c r="W220" s="11"/>
      <c r="X220" s="11"/>
      <c r="Y220" s="11"/>
      <c r="Z220" s="11"/>
    </row>
    <row r="221" ht="14.25" customHeight="1">
      <c r="A221" s="25" t="s">
        <v>348</v>
      </c>
      <c r="B221" s="20" t="s">
        <v>349</v>
      </c>
      <c r="C221" s="25" t="s">
        <v>28</v>
      </c>
      <c r="D221" s="26">
        <v>18.11</v>
      </c>
      <c r="E221" s="26">
        <v>-67.91</v>
      </c>
      <c r="F221" s="50" t="s">
        <v>394</v>
      </c>
      <c r="G221" s="20" t="s">
        <v>153</v>
      </c>
      <c r="H221" s="16"/>
      <c r="I221" s="16"/>
      <c r="J221" s="17"/>
      <c r="K221" s="17" t="s">
        <v>347</v>
      </c>
      <c r="L221" s="18" t="s">
        <v>37</v>
      </c>
      <c r="M221" s="19"/>
      <c r="N221" s="19"/>
      <c r="O221" s="19">
        <v>0.0</v>
      </c>
      <c r="P221" s="20"/>
      <c r="Q221" s="21"/>
      <c r="R221" s="20">
        <v>0.0</v>
      </c>
      <c r="S221" s="19"/>
      <c r="T221" s="28"/>
      <c r="U221" s="11"/>
      <c r="V221" s="11"/>
      <c r="W221" s="11"/>
      <c r="X221" s="11"/>
      <c r="Y221" s="11"/>
      <c r="Z221" s="11"/>
    </row>
    <row r="222" ht="14.25" customHeight="1">
      <c r="A222" s="25" t="s">
        <v>348</v>
      </c>
      <c r="B222" s="20" t="s">
        <v>349</v>
      </c>
      <c r="C222" s="25" t="s">
        <v>28</v>
      </c>
      <c r="D222" s="26">
        <v>18.11</v>
      </c>
      <c r="E222" s="26">
        <v>-67.91</v>
      </c>
      <c r="F222" s="15" t="s">
        <v>395</v>
      </c>
      <c r="G222" s="15" t="s">
        <v>153</v>
      </c>
      <c r="H222" s="16"/>
      <c r="I222" s="16" t="s">
        <v>375</v>
      </c>
      <c r="J222" s="17"/>
      <c r="K222" s="17" t="s">
        <v>89</v>
      </c>
      <c r="L222" s="18" t="s">
        <v>37</v>
      </c>
      <c r="M222" s="19"/>
      <c r="N222" s="19">
        <v>0.0</v>
      </c>
      <c r="O222" s="19">
        <v>0.0</v>
      </c>
      <c r="P222" s="20">
        <v>0.0</v>
      </c>
      <c r="Q222" s="21"/>
      <c r="R222" s="20">
        <v>0.0</v>
      </c>
      <c r="S222" s="19"/>
      <c r="T222" s="28"/>
      <c r="U222" s="11"/>
      <c r="V222" s="11"/>
      <c r="W222" s="11"/>
      <c r="X222" s="11"/>
      <c r="Y222" s="11"/>
      <c r="Z222" s="11"/>
    </row>
    <row r="223" ht="14.25" customHeight="1">
      <c r="A223" s="25" t="s">
        <v>348</v>
      </c>
      <c r="B223" s="20" t="s">
        <v>349</v>
      </c>
      <c r="C223" s="25" t="s">
        <v>28</v>
      </c>
      <c r="D223" s="26">
        <v>18.08</v>
      </c>
      <c r="E223" s="26">
        <v>-67.05</v>
      </c>
      <c r="F223" s="29" t="s">
        <v>396</v>
      </c>
      <c r="G223" s="15" t="s">
        <v>153</v>
      </c>
      <c r="H223" s="16"/>
      <c r="I223" s="16"/>
      <c r="J223" s="17"/>
      <c r="K223" s="17" t="s">
        <v>151</v>
      </c>
      <c r="L223" s="18" t="s">
        <v>37</v>
      </c>
      <c r="M223" s="19"/>
      <c r="N223" s="19"/>
      <c r="O223" s="19">
        <v>0.0</v>
      </c>
      <c r="P223" s="20"/>
      <c r="Q223" s="21"/>
      <c r="R223" s="20">
        <v>0.0</v>
      </c>
      <c r="S223" s="19"/>
      <c r="T223" s="28"/>
      <c r="U223" s="11"/>
      <c r="V223" s="11"/>
      <c r="W223" s="11"/>
      <c r="X223" s="11"/>
      <c r="Y223" s="11"/>
      <c r="Z223" s="11"/>
    </row>
    <row r="224" ht="14.25" customHeight="1">
      <c r="A224" s="25" t="s">
        <v>348</v>
      </c>
      <c r="B224" s="20" t="s">
        <v>349</v>
      </c>
      <c r="C224" s="25" t="s">
        <v>28</v>
      </c>
      <c r="D224" s="26">
        <v>18.29</v>
      </c>
      <c r="E224" s="26">
        <v>-66.84</v>
      </c>
      <c r="F224" s="29" t="s">
        <v>397</v>
      </c>
      <c r="G224" s="15" t="s">
        <v>153</v>
      </c>
      <c r="H224" s="16"/>
      <c r="I224" s="16"/>
      <c r="J224" s="17"/>
      <c r="K224" s="17" t="s">
        <v>347</v>
      </c>
      <c r="L224" s="18" t="s">
        <v>37</v>
      </c>
      <c r="M224" s="19"/>
      <c r="N224" s="19"/>
      <c r="O224" s="19">
        <v>0.0</v>
      </c>
      <c r="P224" s="20"/>
      <c r="Q224" s="21"/>
      <c r="R224" s="20">
        <v>0.0</v>
      </c>
      <c r="S224" s="19"/>
      <c r="T224" s="28"/>
      <c r="U224" s="11"/>
      <c r="V224" s="11"/>
      <c r="W224" s="11"/>
      <c r="X224" s="11"/>
      <c r="Y224" s="11"/>
      <c r="Z224" s="11"/>
    </row>
    <row r="225" ht="14.25" customHeight="1">
      <c r="A225" s="25" t="s">
        <v>348</v>
      </c>
      <c r="B225" s="20" t="s">
        <v>349</v>
      </c>
      <c r="C225" s="25" t="s">
        <v>28</v>
      </c>
      <c r="D225" s="26">
        <v>18.18</v>
      </c>
      <c r="E225" s="26">
        <v>-67.09</v>
      </c>
      <c r="F225" s="29" t="s">
        <v>398</v>
      </c>
      <c r="G225" s="15" t="s">
        <v>153</v>
      </c>
      <c r="H225" s="16"/>
      <c r="I225" s="16"/>
      <c r="J225" s="17"/>
      <c r="K225" s="17" t="s">
        <v>89</v>
      </c>
      <c r="L225" s="18" t="s">
        <v>37</v>
      </c>
      <c r="M225" s="19"/>
      <c r="N225" s="19"/>
      <c r="O225" s="54">
        <v>0.0</v>
      </c>
      <c r="P225" s="20"/>
      <c r="Q225" s="21"/>
      <c r="R225" s="20">
        <v>0.0</v>
      </c>
      <c r="S225" s="19"/>
      <c r="T225" s="28"/>
      <c r="U225" s="11"/>
      <c r="V225" s="11"/>
      <c r="W225" s="11"/>
      <c r="X225" s="11"/>
      <c r="Y225" s="11"/>
      <c r="Z225" s="11"/>
    </row>
    <row r="226" ht="14.25" customHeight="1">
      <c r="A226" s="25" t="s">
        <v>348</v>
      </c>
      <c r="B226" s="20" t="s">
        <v>349</v>
      </c>
      <c r="C226" s="25" t="s">
        <v>28</v>
      </c>
      <c r="D226" s="26">
        <v>17.97</v>
      </c>
      <c r="E226" s="26">
        <v>-67.04</v>
      </c>
      <c r="F226" s="29" t="s">
        <v>399</v>
      </c>
      <c r="G226" s="15" t="s">
        <v>153</v>
      </c>
      <c r="H226" s="16"/>
      <c r="I226" s="16"/>
      <c r="J226" s="17"/>
      <c r="K226" s="62" t="s">
        <v>89</v>
      </c>
      <c r="L226" s="18" t="s">
        <v>25</v>
      </c>
      <c r="M226" s="19"/>
      <c r="N226" s="19"/>
      <c r="O226" s="19">
        <v>98.2</v>
      </c>
      <c r="P226" s="20"/>
      <c r="Q226" s="21"/>
      <c r="R226" s="20">
        <v>80.8</v>
      </c>
      <c r="S226" s="19" t="s">
        <v>106</v>
      </c>
      <c r="T226" s="28" t="s">
        <v>400</v>
      </c>
      <c r="U226" s="11"/>
      <c r="V226" s="11"/>
      <c r="W226" s="11"/>
      <c r="X226" s="11"/>
      <c r="Y226" s="11"/>
      <c r="Z226" s="11"/>
    </row>
    <row r="227" ht="14.25" customHeight="1">
      <c r="A227" s="25" t="s">
        <v>348</v>
      </c>
      <c r="B227" s="20" t="s">
        <v>349</v>
      </c>
      <c r="C227" s="25" t="s">
        <v>28</v>
      </c>
      <c r="D227" s="26">
        <v>18.21</v>
      </c>
      <c r="E227" s="26">
        <v>-67.14</v>
      </c>
      <c r="F227" s="29" t="s">
        <v>401</v>
      </c>
      <c r="G227" s="25" t="s">
        <v>153</v>
      </c>
      <c r="H227" s="16"/>
      <c r="I227" s="16"/>
      <c r="J227" s="16"/>
      <c r="K227" s="17" t="s">
        <v>32</v>
      </c>
      <c r="L227" s="18" t="s">
        <v>37</v>
      </c>
      <c r="M227" s="19"/>
      <c r="N227" s="19"/>
      <c r="O227" s="54">
        <v>0.0</v>
      </c>
      <c r="P227" s="20"/>
      <c r="Q227" s="21"/>
      <c r="R227" s="20">
        <v>0.0</v>
      </c>
      <c r="S227" s="19"/>
      <c r="T227" s="28"/>
      <c r="U227" s="11"/>
      <c r="V227" s="11"/>
      <c r="W227" s="11"/>
      <c r="X227" s="11"/>
      <c r="Y227" s="11"/>
      <c r="Z227" s="11"/>
    </row>
    <row r="228" ht="14.25" customHeight="1">
      <c r="A228" s="68" t="s">
        <v>348</v>
      </c>
      <c r="B228" s="69" t="s">
        <v>349</v>
      </c>
      <c r="C228" s="25" t="s">
        <v>28</v>
      </c>
      <c r="D228" s="26">
        <v>18.1</v>
      </c>
      <c r="E228" s="26">
        <v>-65.55</v>
      </c>
      <c r="F228" s="15" t="s">
        <v>402</v>
      </c>
      <c r="G228" s="20" t="s">
        <v>153</v>
      </c>
      <c r="H228" s="16"/>
      <c r="I228" s="16" t="s">
        <v>375</v>
      </c>
      <c r="J228" s="17"/>
      <c r="K228" s="17" t="s">
        <v>89</v>
      </c>
      <c r="L228" s="18" t="s">
        <v>25</v>
      </c>
      <c r="M228" s="28"/>
      <c r="N228" s="28">
        <v>88.2</v>
      </c>
      <c r="O228" s="28">
        <v>80.4</v>
      </c>
      <c r="P228" s="20">
        <v>99.6</v>
      </c>
      <c r="Q228" s="21"/>
      <c r="R228" s="20">
        <v>96.7</v>
      </c>
      <c r="S228" s="19" t="s">
        <v>33</v>
      </c>
      <c r="T228" s="28" t="s">
        <v>403</v>
      </c>
      <c r="U228" s="11"/>
      <c r="V228" s="11"/>
      <c r="W228" s="11"/>
      <c r="X228" s="11"/>
      <c r="Y228" s="11"/>
      <c r="Z228" s="11"/>
    </row>
    <row r="229" ht="14.25" customHeight="1">
      <c r="A229" s="25" t="s">
        <v>348</v>
      </c>
      <c r="B229" s="25" t="s">
        <v>349</v>
      </c>
      <c r="C229" s="25" t="s">
        <v>28</v>
      </c>
      <c r="D229" s="26">
        <v>18.04</v>
      </c>
      <c r="E229" s="26">
        <v>-66.61</v>
      </c>
      <c r="F229" s="29" t="s">
        <v>404</v>
      </c>
      <c r="G229" s="20" t="s">
        <v>153</v>
      </c>
      <c r="H229" s="16"/>
      <c r="I229" s="16"/>
      <c r="J229" s="17"/>
      <c r="K229" s="17" t="s">
        <v>32</v>
      </c>
      <c r="L229" s="18" t="s">
        <v>25</v>
      </c>
      <c r="M229" s="19"/>
      <c r="N229" s="19"/>
      <c r="O229" s="19">
        <v>88.7</v>
      </c>
      <c r="P229" s="20"/>
      <c r="Q229" s="21"/>
      <c r="R229" s="20">
        <v>99.7</v>
      </c>
      <c r="S229" s="19"/>
      <c r="T229" s="28" t="s">
        <v>405</v>
      </c>
      <c r="U229" s="11"/>
      <c r="V229" s="11"/>
      <c r="W229" s="11"/>
      <c r="X229" s="11"/>
      <c r="Y229" s="11"/>
      <c r="Z229" s="11"/>
    </row>
    <row r="230" ht="14.25" customHeight="1">
      <c r="A230" s="25" t="s">
        <v>348</v>
      </c>
      <c r="B230" s="25" t="s">
        <v>349</v>
      </c>
      <c r="C230" s="25" t="s">
        <v>28</v>
      </c>
      <c r="D230" s="26">
        <v>18.02</v>
      </c>
      <c r="E230" s="26">
        <v>-66.02</v>
      </c>
      <c r="F230" s="29" t="s">
        <v>406</v>
      </c>
      <c r="G230" s="20" t="s">
        <v>153</v>
      </c>
      <c r="H230" s="16"/>
      <c r="I230" s="16"/>
      <c r="J230" s="17"/>
      <c r="K230" s="17" t="s">
        <v>89</v>
      </c>
      <c r="L230" s="32" t="s">
        <v>37</v>
      </c>
      <c r="M230" s="19"/>
      <c r="N230" s="19"/>
      <c r="O230" s="19">
        <v>56.6</v>
      </c>
      <c r="P230" s="20"/>
      <c r="Q230" s="21"/>
      <c r="R230" s="20">
        <v>0.0</v>
      </c>
      <c r="S230" s="19" t="s">
        <v>106</v>
      </c>
      <c r="T230" s="28"/>
      <c r="U230" s="11"/>
      <c r="V230" s="11"/>
      <c r="W230" s="11"/>
      <c r="X230" s="11"/>
      <c r="Y230" s="11"/>
      <c r="Z230" s="11"/>
    </row>
    <row r="231" ht="14.25" customHeight="1">
      <c r="A231" s="25" t="s">
        <v>348</v>
      </c>
      <c r="B231" s="25" t="s">
        <v>349</v>
      </c>
      <c r="C231" s="25" t="s">
        <v>28</v>
      </c>
      <c r="D231" s="26">
        <v>18.48</v>
      </c>
      <c r="E231" s="26">
        <v>-66.94</v>
      </c>
      <c r="F231" s="29" t="s">
        <v>407</v>
      </c>
      <c r="G231" s="20" t="s">
        <v>153</v>
      </c>
      <c r="H231" s="16"/>
      <c r="I231" s="16"/>
      <c r="J231" s="17"/>
      <c r="K231" s="17" t="s">
        <v>151</v>
      </c>
      <c r="L231" s="18" t="s">
        <v>25</v>
      </c>
      <c r="M231" s="19"/>
      <c r="N231" s="19"/>
      <c r="O231" s="19">
        <v>85.0</v>
      </c>
      <c r="P231" s="20"/>
      <c r="Q231" s="21"/>
      <c r="R231" s="20">
        <v>98.6</v>
      </c>
      <c r="S231" s="19" t="s">
        <v>67</v>
      </c>
      <c r="T231" s="28"/>
      <c r="U231" s="11"/>
      <c r="V231" s="11"/>
      <c r="W231" s="11"/>
      <c r="X231" s="11"/>
      <c r="Y231" s="11"/>
      <c r="Z231" s="11"/>
    </row>
    <row r="232" ht="14.25" customHeight="1">
      <c r="A232" s="25" t="s">
        <v>348</v>
      </c>
      <c r="B232" s="25" t="s">
        <v>349</v>
      </c>
      <c r="C232" s="25" t="s">
        <v>28</v>
      </c>
      <c r="D232" s="26">
        <v>18.34</v>
      </c>
      <c r="E232" s="26">
        <v>-67.25</v>
      </c>
      <c r="F232" s="29" t="s">
        <v>408</v>
      </c>
      <c r="G232" s="20" t="s">
        <v>153</v>
      </c>
      <c r="H232" s="16"/>
      <c r="I232" s="16"/>
      <c r="J232" s="17"/>
      <c r="K232" s="17" t="s">
        <v>151</v>
      </c>
      <c r="L232" s="18" t="s">
        <v>37</v>
      </c>
      <c r="M232" s="19"/>
      <c r="N232" s="19"/>
      <c r="O232" s="19">
        <v>0.0</v>
      </c>
      <c r="P232" s="20"/>
      <c r="Q232" s="21"/>
      <c r="R232" s="20">
        <v>0.0</v>
      </c>
      <c r="S232" s="19"/>
      <c r="T232" s="28"/>
      <c r="U232" s="11"/>
      <c r="V232" s="11"/>
      <c r="W232" s="11"/>
      <c r="X232" s="11"/>
      <c r="Y232" s="11"/>
      <c r="Z232" s="11"/>
    </row>
    <row r="233" ht="14.25" customHeight="1">
      <c r="A233" s="25" t="s">
        <v>378</v>
      </c>
      <c r="B233" s="25" t="s">
        <v>349</v>
      </c>
      <c r="C233" s="25" t="s">
        <v>28</v>
      </c>
      <c r="D233" s="26">
        <v>18.33</v>
      </c>
      <c r="E233" s="26">
        <v>-64.77</v>
      </c>
      <c r="F233" s="29" t="s">
        <v>409</v>
      </c>
      <c r="G233" s="20" t="s">
        <v>153</v>
      </c>
      <c r="H233" s="16"/>
      <c r="I233" s="16"/>
      <c r="J233" s="17"/>
      <c r="K233" s="17" t="s">
        <v>32</v>
      </c>
      <c r="L233" s="18" t="s">
        <v>37</v>
      </c>
      <c r="M233" s="19"/>
      <c r="N233" s="19"/>
      <c r="O233" s="19">
        <v>0.0</v>
      </c>
      <c r="P233" s="20"/>
      <c r="Q233" s="21"/>
      <c r="R233" s="20">
        <v>0.0</v>
      </c>
      <c r="S233" s="19"/>
      <c r="T233" s="19"/>
      <c r="U233" s="11"/>
      <c r="V233" s="11"/>
      <c r="W233" s="11"/>
      <c r="X233" s="11"/>
      <c r="Y233" s="11"/>
      <c r="Z233" s="11"/>
    </row>
    <row r="234" ht="14.25" customHeight="1">
      <c r="A234" s="25" t="s">
        <v>378</v>
      </c>
      <c r="B234" s="25" t="s">
        <v>349</v>
      </c>
      <c r="C234" s="25" t="s">
        <v>28</v>
      </c>
      <c r="D234" s="26">
        <v>17.7</v>
      </c>
      <c r="E234" s="26">
        <v>-64.79</v>
      </c>
      <c r="F234" s="29" t="s">
        <v>410</v>
      </c>
      <c r="G234" s="20" t="s">
        <v>153</v>
      </c>
      <c r="H234" s="16"/>
      <c r="I234" s="16"/>
      <c r="J234" s="17"/>
      <c r="K234" s="17" t="s">
        <v>151</v>
      </c>
      <c r="L234" s="18" t="s">
        <v>25</v>
      </c>
      <c r="M234" s="19"/>
      <c r="N234" s="19"/>
      <c r="O234" s="19">
        <v>92.4</v>
      </c>
      <c r="P234" s="20"/>
      <c r="Q234" s="21"/>
      <c r="R234" s="20">
        <v>92.7</v>
      </c>
      <c r="S234" s="19"/>
      <c r="T234" s="28"/>
      <c r="U234" s="11"/>
      <c r="V234" s="11"/>
      <c r="W234" s="11"/>
      <c r="X234" s="11"/>
      <c r="Y234" s="11"/>
      <c r="Z234" s="11"/>
    </row>
    <row r="235" ht="14.25" customHeight="1">
      <c r="A235" s="25"/>
      <c r="B235" s="25" t="s">
        <v>349</v>
      </c>
      <c r="C235" s="25" t="s">
        <v>28</v>
      </c>
      <c r="D235" s="26">
        <v>18.35</v>
      </c>
      <c r="E235" s="26">
        <v>-64.96</v>
      </c>
      <c r="F235" s="29" t="s">
        <v>411</v>
      </c>
      <c r="G235" s="20" t="s">
        <v>153</v>
      </c>
      <c r="H235" s="16"/>
      <c r="I235" s="16"/>
      <c r="J235" s="17"/>
      <c r="K235" s="17" t="s">
        <v>89</v>
      </c>
      <c r="L235" s="32" t="s">
        <v>37</v>
      </c>
      <c r="M235" s="19"/>
      <c r="N235" s="19"/>
      <c r="O235" s="19"/>
      <c r="P235" s="20"/>
      <c r="Q235" s="21"/>
      <c r="R235" s="20">
        <v>0.0</v>
      </c>
      <c r="S235" s="19" t="s">
        <v>210</v>
      </c>
      <c r="T235" s="28"/>
      <c r="U235" s="11"/>
      <c r="V235" s="11"/>
      <c r="W235" s="11"/>
      <c r="X235" s="11"/>
      <c r="Y235" s="11"/>
      <c r="Z235" s="11"/>
    </row>
    <row r="236" ht="14.25" customHeight="1">
      <c r="A236" s="25" t="s">
        <v>348</v>
      </c>
      <c r="B236" s="25" t="s">
        <v>349</v>
      </c>
      <c r="C236" s="25" t="s">
        <v>28</v>
      </c>
      <c r="D236" s="26">
        <v>18.25</v>
      </c>
      <c r="E236" s="26">
        <v>-66.72</v>
      </c>
      <c r="F236" s="29" t="s">
        <v>412</v>
      </c>
      <c r="G236" s="20" t="s">
        <v>153</v>
      </c>
      <c r="H236" s="16"/>
      <c r="I236" s="16"/>
      <c r="J236" s="17"/>
      <c r="K236" s="17" t="s">
        <v>89</v>
      </c>
      <c r="L236" s="18" t="s">
        <v>25</v>
      </c>
      <c r="M236" s="19"/>
      <c r="N236" s="19"/>
      <c r="O236" s="19">
        <v>98.3</v>
      </c>
      <c r="P236" s="20"/>
      <c r="Q236" s="21"/>
      <c r="R236" s="20">
        <v>99.1</v>
      </c>
      <c r="S236" s="19"/>
      <c r="T236" s="28"/>
      <c r="U236" s="11"/>
      <c r="V236" s="11"/>
      <c r="W236" s="11"/>
      <c r="X236" s="11"/>
      <c r="Y236" s="11"/>
      <c r="Z236" s="11"/>
    </row>
    <row r="237" ht="14.25" customHeight="1">
      <c r="A237" s="25" t="s">
        <v>348</v>
      </c>
      <c r="B237" s="25" t="s">
        <v>349</v>
      </c>
      <c r="C237" s="25" t="s">
        <v>28</v>
      </c>
      <c r="D237" s="26">
        <v>18.25</v>
      </c>
      <c r="E237" s="26">
        <v>-65.64</v>
      </c>
      <c r="F237" s="29" t="s">
        <v>413</v>
      </c>
      <c r="G237" s="20" t="s">
        <v>153</v>
      </c>
      <c r="H237" s="16"/>
      <c r="I237" s="16"/>
      <c r="J237" s="17"/>
      <c r="K237" s="17" t="s">
        <v>151</v>
      </c>
      <c r="L237" s="18" t="s">
        <v>37</v>
      </c>
      <c r="M237" s="19"/>
      <c r="N237" s="19"/>
      <c r="O237" s="19">
        <v>0.0</v>
      </c>
      <c r="P237" s="20"/>
      <c r="Q237" s="21"/>
      <c r="R237" s="20">
        <v>0.0</v>
      </c>
      <c r="S237" s="19"/>
      <c r="T237" s="28"/>
      <c r="U237" s="11"/>
      <c r="V237" s="11"/>
      <c r="W237" s="11"/>
      <c r="X237" s="11"/>
      <c r="Y237" s="11"/>
      <c r="Z237" s="11"/>
    </row>
    <row r="238" ht="14.25" customHeight="1">
      <c r="A238" s="25" t="s">
        <v>348</v>
      </c>
      <c r="B238" s="20" t="s">
        <v>349</v>
      </c>
      <c r="C238" s="25" t="s">
        <v>28</v>
      </c>
      <c r="D238" s="26">
        <v>18.21</v>
      </c>
      <c r="E238" s="26">
        <v>-67.14</v>
      </c>
      <c r="F238" s="29" t="s">
        <v>6</v>
      </c>
      <c r="G238" s="20" t="s">
        <v>153</v>
      </c>
      <c r="H238" s="16"/>
      <c r="I238" s="16"/>
      <c r="J238" s="17"/>
      <c r="K238" s="17" t="s">
        <v>89</v>
      </c>
      <c r="L238" s="18" t="s">
        <v>25</v>
      </c>
      <c r="M238" s="19"/>
      <c r="N238" s="19"/>
      <c r="O238" s="19">
        <v>98.3</v>
      </c>
      <c r="P238" s="20"/>
      <c r="Q238" s="21"/>
      <c r="R238" s="20">
        <v>99.6</v>
      </c>
      <c r="S238" s="19"/>
      <c r="T238" s="28"/>
      <c r="U238" s="11"/>
      <c r="V238" s="11"/>
      <c r="W238" s="11"/>
      <c r="X238" s="11"/>
      <c r="Y238" s="11"/>
      <c r="Z238" s="11"/>
    </row>
    <row r="239" ht="14.25" customHeight="1">
      <c r="A239" s="12" t="s">
        <v>414</v>
      </c>
      <c r="B239" s="12" t="s">
        <v>349</v>
      </c>
      <c r="C239" s="12" t="s">
        <v>28</v>
      </c>
      <c r="D239" s="13">
        <v>31.169</v>
      </c>
      <c r="E239" s="13">
        <v>-87.051</v>
      </c>
      <c r="F239" s="12" t="s">
        <v>415</v>
      </c>
      <c r="G239" s="20" t="s">
        <v>416</v>
      </c>
      <c r="H239" s="17"/>
      <c r="I239" s="16" t="s">
        <v>24</v>
      </c>
      <c r="J239" s="17"/>
      <c r="K239" s="17" t="s">
        <v>32</v>
      </c>
      <c r="L239" s="18" t="s">
        <v>25</v>
      </c>
      <c r="M239" s="19"/>
      <c r="N239" s="19">
        <v>100.0</v>
      </c>
      <c r="O239" s="19">
        <v>98.5</v>
      </c>
      <c r="P239" s="20">
        <v>100.0</v>
      </c>
      <c r="Q239" s="21"/>
      <c r="R239" s="20">
        <v>72.4</v>
      </c>
      <c r="S239" s="19" t="s">
        <v>106</v>
      </c>
      <c r="T239" s="28"/>
      <c r="U239" s="11"/>
      <c r="V239" s="11"/>
      <c r="W239" s="11"/>
      <c r="X239" s="11"/>
      <c r="Y239" s="11"/>
      <c r="Z239" s="11"/>
    </row>
    <row r="240" ht="14.25" customHeight="1">
      <c r="A240" s="12" t="s">
        <v>363</v>
      </c>
      <c r="B240" s="12" t="s">
        <v>349</v>
      </c>
      <c r="C240" s="12" t="s">
        <v>28</v>
      </c>
      <c r="D240" s="13">
        <v>30.48</v>
      </c>
      <c r="E240" s="13">
        <v>-99.8</v>
      </c>
      <c r="F240" s="12" t="s">
        <v>417</v>
      </c>
      <c r="G240" s="20" t="s">
        <v>416</v>
      </c>
      <c r="H240" s="17"/>
      <c r="I240" s="16"/>
      <c r="J240" s="17"/>
      <c r="K240" s="17" t="s">
        <v>32</v>
      </c>
      <c r="L240" s="32" t="s">
        <v>37</v>
      </c>
      <c r="M240" s="19"/>
      <c r="N240" s="19"/>
      <c r="O240" s="19"/>
      <c r="P240" s="20"/>
      <c r="Q240" s="21"/>
      <c r="R240" s="20">
        <v>0.0</v>
      </c>
      <c r="S240" s="19" t="s">
        <v>210</v>
      </c>
      <c r="T240" s="28"/>
      <c r="U240" s="11"/>
      <c r="V240" s="11"/>
      <c r="W240" s="11"/>
      <c r="X240" s="11"/>
      <c r="Y240" s="11"/>
      <c r="Z240" s="11"/>
    </row>
    <row r="241" ht="14.25" customHeight="1">
      <c r="A241" s="12" t="s">
        <v>363</v>
      </c>
      <c r="B241" s="12" t="s">
        <v>349</v>
      </c>
      <c r="C241" s="12" t="s">
        <v>28</v>
      </c>
      <c r="D241" s="13">
        <v>27.546</v>
      </c>
      <c r="E241" s="13">
        <v>-97.893</v>
      </c>
      <c r="F241" s="12" t="s">
        <v>418</v>
      </c>
      <c r="G241" s="15" t="s">
        <v>416</v>
      </c>
      <c r="H241" s="17"/>
      <c r="I241" s="16" t="s">
        <v>24</v>
      </c>
      <c r="J241" s="17"/>
      <c r="K241" s="17" t="s">
        <v>32</v>
      </c>
      <c r="L241" s="32" t="s">
        <v>37</v>
      </c>
      <c r="M241" s="19"/>
      <c r="N241" s="19">
        <v>100.0</v>
      </c>
      <c r="O241" s="19">
        <v>98.7</v>
      </c>
      <c r="P241" s="20">
        <v>0.0</v>
      </c>
      <c r="Q241" s="21"/>
      <c r="R241" s="20">
        <v>0.0</v>
      </c>
      <c r="S241" s="19" t="s">
        <v>114</v>
      </c>
      <c r="T241" s="28"/>
      <c r="U241" s="11"/>
      <c r="V241" s="11"/>
      <c r="W241" s="11"/>
      <c r="X241" s="11"/>
      <c r="Y241" s="11"/>
      <c r="Z241" s="11"/>
    </row>
    <row r="242" ht="14.25" customHeight="1">
      <c r="A242" s="12"/>
      <c r="B242" s="12" t="s">
        <v>349</v>
      </c>
      <c r="C242" s="12" t="s">
        <v>28</v>
      </c>
      <c r="D242" s="13">
        <v>31.76</v>
      </c>
      <c r="E242" s="13">
        <v>-94.66</v>
      </c>
      <c r="F242" s="12" t="s">
        <v>419</v>
      </c>
      <c r="G242" s="15" t="s">
        <v>416</v>
      </c>
      <c r="H242" s="17"/>
      <c r="I242" s="16"/>
      <c r="J242" s="17"/>
      <c r="K242" s="17" t="s">
        <v>32</v>
      </c>
      <c r="L242" s="32" t="s">
        <v>25</v>
      </c>
      <c r="M242" s="19"/>
      <c r="N242" s="19"/>
      <c r="O242" s="19"/>
      <c r="P242" s="20"/>
      <c r="Q242" s="21"/>
      <c r="R242" s="20">
        <v>98.7</v>
      </c>
      <c r="S242" s="19" t="s">
        <v>210</v>
      </c>
      <c r="T242" s="28"/>
      <c r="U242" s="11"/>
      <c r="V242" s="11"/>
      <c r="W242" s="11"/>
      <c r="X242" s="11"/>
      <c r="Y242" s="11"/>
      <c r="Z242" s="11"/>
    </row>
    <row r="243" ht="14.25" customHeight="1">
      <c r="A243" s="12" t="s">
        <v>420</v>
      </c>
      <c r="B243" s="12" t="s">
        <v>420</v>
      </c>
      <c r="C243" s="25" t="s">
        <v>28</v>
      </c>
      <c r="D243" s="13">
        <v>8.88</v>
      </c>
      <c r="E243" s="13">
        <v>-70.63</v>
      </c>
      <c r="F243" s="12" t="s">
        <v>421</v>
      </c>
      <c r="G243" s="15" t="s">
        <v>23</v>
      </c>
      <c r="H243" s="17"/>
      <c r="I243" s="16" t="s">
        <v>24</v>
      </c>
      <c r="J243" s="17"/>
      <c r="K243" s="17" t="s">
        <v>32</v>
      </c>
      <c r="L243" s="32" t="s">
        <v>25</v>
      </c>
      <c r="M243" s="19"/>
      <c r="N243" s="19">
        <v>0.0</v>
      </c>
      <c r="O243" s="19">
        <v>0.0</v>
      </c>
      <c r="P243" s="20">
        <v>100.0</v>
      </c>
      <c r="Q243" s="21"/>
      <c r="R243" s="20">
        <v>83.9</v>
      </c>
      <c r="S243" s="19" t="s">
        <v>33</v>
      </c>
      <c r="T243" s="28"/>
      <c r="U243" s="11"/>
      <c r="V243" s="11"/>
      <c r="W243" s="11"/>
      <c r="X243" s="11"/>
      <c r="Y243" s="11"/>
      <c r="Z243" s="11"/>
    </row>
    <row r="244" ht="14.25" customHeight="1">
      <c r="A244" s="20" t="s">
        <v>420</v>
      </c>
      <c r="B244" s="20" t="s">
        <v>420</v>
      </c>
      <c r="C244" s="25" t="s">
        <v>28</v>
      </c>
      <c r="D244" s="35">
        <v>8.943</v>
      </c>
      <c r="E244" s="35">
        <v>-68.041</v>
      </c>
      <c r="F244" s="25" t="s">
        <v>422</v>
      </c>
      <c r="G244" s="25" t="s">
        <v>423</v>
      </c>
      <c r="H244" s="16"/>
      <c r="I244" s="16" t="s">
        <v>60</v>
      </c>
      <c r="J244" s="16"/>
      <c r="K244" s="16" t="s">
        <v>32</v>
      </c>
      <c r="L244" s="18" t="s">
        <v>37</v>
      </c>
      <c r="M244" s="19"/>
      <c r="N244" s="19">
        <v>0.0</v>
      </c>
      <c r="O244" s="19">
        <v>0.0</v>
      </c>
      <c r="P244" s="20">
        <v>0.0</v>
      </c>
      <c r="Q244" s="21"/>
      <c r="R244" s="20">
        <v>0.0</v>
      </c>
      <c r="S244" s="19"/>
      <c r="T244" s="28"/>
      <c r="U244" s="11"/>
      <c r="V244" s="11"/>
      <c r="W244" s="11"/>
      <c r="X244" s="11"/>
      <c r="Y244" s="11"/>
      <c r="Z244" s="11"/>
    </row>
    <row r="245" ht="14.25" customHeight="1">
      <c r="A245" s="20" t="s">
        <v>420</v>
      </c>
      <c r="B245" s="20" t="s">
        <v>420</v>
      </c>
      <c r="C245" s="25" t="s">
        <v>28</v>
      </c>
      <c r="D245" s="35">
        <v>10.48</v>
      </c>
      <c r="E245" s="35">
        <v>-66.27</v>
      </c>
      <c r="F245" s="25" t="s">
        <v>424</v>
      </c>
      <c r="G245" s="25" t="s">
        <v>423</v>
      </c>
      <c r="H245" s="16"/>
      <c r="I245" s="16" t="s">
        <v>60</v>
      </c>
      <c r="J245" s="16"/>
      <c r="K245" s="17" t="s">
        <v>32</v>
      </c>
      <c r="L245" s="18" t="s">
        <v>37</v>
      </c>
      <c r="M245" s="19"/>
      <c r="N245" s="19">
        <v>0.0</v>
      </c>
      <c r="O245" s="19">
        <v>0.0</v>
      </c>
      <c r="P245" s="20">
        <v>0.0</v>
      </c>
      <c r="Q245" s="21"/>
      <c r="R245" s="20">
        <v>0.0</v>
      </c>
      <c r="S245" s="19"/>
      <c r="T245" s="28"/>
      <c r="U245" s="11"/>
      <c r="V245" s="11"/>
      <c r="W245" s="11"/>
      <c r="X245" s="11"/>
      <c r="Y245" s="11"/>
      <c r="Z245" s="11"/>
    </row>
    <row r="246" ht="14.25" customHeight="1">
      <c r="A246" s="20" t="s">
        <v>420</v>
      </c>
      <c r="B246" s="20" t="s">
        <v>420</v>
      </c>
      <c r="C246" s="15" t="s">
        <v>28</v>
      </c>
      <c r="D246" s="26">
        <v>10.01</v>
      </c>
      <c r="E246" s="26">
        <v>-69.96</v>
      </c>
      <c r="F246" s="15" t="s">
        <v>425</v>
      </c>
      <c r="G246" s="15" t="s">
        <v>423</v>
      </c>
      <c r="H246" s="17"/>
      <c r="I246" s="16" t="s">
        <v>60</v>
      </c>
      <c r="J246" s="17"/>
      <c r="K246" s="17" t="s">
        <v>32</v>
      </c>
      <c r="L246" s="18" t="s">
        <v>37</v>
      </c>
      <c r="M246" s="19"/>
      <c r="N246" s="19">
        <v>0.0</v>
      </c>
      <c r="O246" s="19">
        <v>0.0</v>
      </c>
      <c r="P246" s="20">
        <v>0.0</v>
      </c>
      <c r="Q246" s="21"/>
      <c r="R246" s="20">
        <v>0.0</v>
      </c>
      <c r="S246" s="19"/>
      <c r="T246" s="28"/>
      <c r="U246" s="11"/>
      <c r="V246" s="11"/>
      <c r="W246" s="11"/>
      <c r="X246" s="11"/>
      <c r="Y246" s="11"/>
      <c r="Z246" s="11"/>
    </row>
    <row r="247" ht="14.25" customHeight="1">
      <c r="A247" s="20" t="s">
        <v>420</v>
      </c>
      <c r="B247" s="20" t="s">
        <v>420</v>
      </c>
      <c r="C247" s="25" t="s">
        <v>28</v>
      </c>
      <c r="D247" s="35">
        <v>10.921</v>
      </c>
      <c r="E247" s="35">
        <v>-70.636</v>
      </c>
      <c r="F247" s="25" t="s">
        <v>426</v>
      </c>
      <c r="G247" s="25" t="s">
        <v>423</v>
      </c>
      <c r="H247" s="16"/>
      <c r="I247" s="16" t="s">
        <v>103</v>
      </c>
      <c r="J247" s="16"/>
      <c r="K247" s="17" t="s">
        <v>32</v>
      </c>
      <c r="L247" s="18" t="s">
        <v>37</v>
      </c>
      <c r="M247" s="19"/>
      <c r="N247" s="19">
        <v>0.0</v>
      </c>
      <c r="O247" s="19">
        <v>0.0</v>
      </c>
      <c r="P247" s="20">
        <v>0.0</v>
      </c>
      <c r="Q247" s="21"/>
      <c r="R247" s="20">
        <v>0.0</v>
      </c>
      <c r="S247" s="19"/>
      <c r="T247" s="28"/>
      <c r="U247" s="11"/>
      <c r="V247" s="11"/>
      <c r="W247" s="11"/>
      <c r="X247" s="11"/>
      <c r="Y247" s="11"/>
      <c r="Z247" s="11"/>
    </row>
    <row r="248" ht="14.25" customHeight="1">
      <c r="A248" s="20" t="s">
        <v>420</v>
      </c>
      <c r="B248" s="20" t="s">
        <v>420</v>
      </c>
      <c r="C248" s="25" t="s">
        <v>28</v>
      </c>
      <c r="D248" s="35">
        <v>10.6377</v>
      </c>
      <c r="E248" s="35">
        <v>-62.2082</v>
      </c>
      <c r="F248" s="50" t="s">
        <v>427</v>
      </c>
      <c r="G248" s="15" t="s">
        <v>423</v>
      </c>
      <c r="H248" s="16"/>
      <c r="I248" s="16" t="s">
        <v>60</v>
      </c>
      <c r="J248" s="17"/>
      <c r="K248" s="17"/>
      <c r="L248" s="18" t="s">
        <v>37</v>
      </c>
      <c r="M248" s="19"/>
      <c r="N248" s="19">
        <v>0.0</v>
      </c>
      <c r="O248" s="19"/>
      <c r="P248" s="20">
        <v>0.0</v>
      </c>
      <c r="Q248" s="21"/>
      <c r="R248" s="20"/>
      <c r="S248" s="19"/>
      <c r="T248" s="28"/>
      <c r="U248" s="11"/>
      <c r="V248" s="11"/>
      <c r="W248" s="11"/>
      <c r="X248" s="11"/>
      <c r="Y248" s="11"/>
      <c r="Z248" s="11"/>
    </row>
    <row r="249" ht="14.25" customHeight="1">
      <c r="A249" s="20" t="s">
        <v>420</v>
      </c>
      <c r="B249" s="20" t="s">
        <v>420</v>
      </c>
      <c r="C249" s="15" t="s">
        <v>28</v>
      </c>
      <c r="D249" s="26">
        <v>15.66</v>
      </c>
      <c r="E249" s="26">
        <v>-63.62</v>
      </c>
      <c r="F249" s="31" t="s">
        <v>428</v>
      </c>
      <c r="G249" s="15" t="s">
        <v>423</v>
      </c>
      <c r="H249" s="17"/>
      <c r="I249" s="16"/>
      <c r="J249" s="17"/>
      <c r="K249" s="17"/>
      <c r="L249" s="18" t="s">
        <v>41</v>
      </c>
      <c r="M249" s="19"/>
      <c r="N249" s="19"/>
      <c r="O249" s="19"/>
      <c r="P249" s="20"/>
      <c r="Q249" s="21"/>
      <c r="R249" s="20"/>
      <c r="S249" s="19"/>
      <c r="T249" s="28"/>
      <c r="U249" s="11"/>
      <c r="V249" s="11"/>
      <c r="W249" s="11"/>
      <c r="X249" s="11"/>
      <c r="Y249" s="11"/>
      <c r="Z249" s="11"/>
    </row>
    <row r="250" ht="14.25" customHeight="1">
      <c r="A250" s="20" t="s">
        <v>420</v>
      </c>
      <c r="B250" s="20" t="s">
        <v>420</v>
      </c>
      <c r="C250" s="25" t="s">
        <v>28</v>
      </c>
      <c r="D250" s="35">
        <v>11.087</v>
      </c>
      <c r="E250" s="35">
        <v>-68.829</v>
      </c>
      <c r="F250" s="50" t="s">
        <v>429</v>
      </c>
      <c r="G250" s="15" t="s">
        <v>423</v>
      </c>
      <c r="H250" s="16"/>
      <c r="I250" s="16"/>
      <c r="J250" s="17"/>
      <c r="K250" s="17" t="s">
        <v>32</v>
      </c>
      <c r="L250" s="32" t="s">
        <v>37</v>
      </c>
      <c r="M250" s="19"/>
      <c r="N250" s="19"/>
      <c r="O250" s="19">
        <v>5.1</v>
      </c>
      <c r="P250" s="20"/>
      <c r="Q250" s="21"/>
      <c r="R250" s="20">
        <v>0.0</v>
      </c>
      <c r="S250" s="19" t="s">
        <v>106</v>
      </c>
      <c r="T250" s="28"/>
      <c r="U250" s="11"/>
      <c r="V250" s="11"/>
      <c r="W250" s="11"/>
      <c r="X250" s="11"/>
      <c r="Y250" s="11"/>
      <c r="Z250" s="11"/>
    </row>
    <row r="251" ht="14.25" customHeight="1">
      <c r="A251" s="20" t="s">
        <v>420</v>
      </c>
      <c r="B251" s="20" t="s">
        <v>420</v>
      </c>
      <c r="C251" s="25" t="s">
        <v>28</v>
      </c>
      <c r="D251" s="35">
        <v>9.069</v>
      </c>
      <c r="E251" s="35">
        <v>-63.409</v>
      </c>
      <c r="F251" s="25" t="s">
        <v>430</v>
      </c>
      <c r="G251" s="25" t="s">
        <v>423</v>
      </c>
      <c r="H251" s="17"/>
      <c r="I251" s="16" t="s">
        <v>103</v>
      </c>
      <c r="J251" s="17"/>
      <c r="K251" s="17" t="s">
        <v>32</v>
      </c>
      <c r="L251" s="18" t="s">
        <v>37</v>
      </c>
      <c r="M251" s="19"/>
      <c r="N251" s="19">
        <v>0.0</v>
      </c>
      <c r="O251" s="19">
        <v>0.0</v>
      </c>
      <c r="P251" s="20">
        <v>0.0</v>
      </c>
      <c r="Q251" s="21"/>
      <c r="R251" s="20">
        <v>0.0</v>
      </c>
      <c r="S251" s="19"/>
      <c r="T251" s="28"/>
      <c r="U251" s="11"/>
      <c r="V251" s="11"/>
      <c r="W251" s="11"/>
      <c r="X251" s="11"/>
      <c r="Y251" s="11"/>
      <c r="Z251" s="11"/>
    </row>
    <row r="252" ht="14.25" customHeight="1">
      <c r="A252" s="20" t="s">
        <v>420</v>
      </c>
      <c r="B252" s="20" t="s">
        <v>420</v>
      </c>
      <c r="C252" s="25" t="s">
        <v>28</v>
      </c>
      <c r="D252" s="35">
        <v>10.2</v>
      </c>
      <c r="E252" s="35">
        <v>-64.6</v>
      </c>
      <c r="F252" s="25" t="s">
        <v>431</v>
      </c>
      <c r="G252" s="15" t="s">
        <v>423</v>
      </c>
      <c r="H252" s="17"/>
      <c r="I252" s="16" t="s">
        <v>103</v>
      </c>
      <c r="J252" s="17"/>
      <c r="K252" s="62" t="s">
        <v>32</v>
      </c>
      <c r="L252" s="18" t="s">
        <v>37</v>
      </c>
      <c r="M252" s="19"/>
      <c r="N252" s="19">
        <v>0.0</v>
      </c>
      <c r="O252" s="19">
        <v>0.0</v>
      </c>
      <c r="P252" s="20">
        <v>0.0</v>
      </c>
      <c r="Q252" s="21"/>
      <c r="R252" s="20">
        <v>0.0</v>
      </c>
      <c r="S252" s="19"/>
      <c r="T252" s="28"/>
      <c r="U252" s="11"/>
      <c r="V252" s="11"/>
      <c r="W252" s="11"/>
      <c r="X252" s="11"/>
      <c r="Y252" s="11"/>
      <c r="Z252" s="11"/>
    </row>
    <row r="253" ht="14.25" customHeight="1">
      <c r="A253" s="25" t="s">
        <v>432</v>
      </c>
      <c r="B253" s="25" t="s">
        <v>432</v>
      </c>
      <c r="C253" s="25" t="s">
        <v>21</v>
      </c>
      <c r="D253" s="13">
        <v>-15.276</v>
      </c>
      <c r="E253" s="13">
        <v>28.188</v>
      </c>
      <c r="F253" s="14" t="s">
        <v>433</v>
      </c>
      <c r="G253" s="15" t="s">
        <v>23</v>
      </c>
      <c r="H253" s="17"/>
      <c r="I253" s="16" t="s">
        <v>31</v>
      </c>
      <c r="J253" s="17"/>
      <c r="K253" s="17"/>
      <c r="L253" s="32" t="s">
        <v>25</v>
      </c>
      <c r="M253" s="33"/>
      <c r="N253" s="70">
        <v>0.0</v>
      </c>
      <c r="O253" s="33"/>
      <c r="P253" s="20">
        <v>55.2</v>
      </c>
      <c r="Q253" s="21"/>
      <c r="R253" s="20"/>
      <c r="S253" s="19" t="s">
        <v>52</v>
      </c>
      <c r="T253" s="28"/>
      <c r="U253" s="11"/>
      <c r="V253" s="11"/>
      <c r="W253" s="11"/>
      <c r="X253" s="11"/>
      <c r="Y253" s="11"/>
      <c r="Z253" s="11"/>
    </row>
    <row r="254" ht="14.25" customHeight="1">
      <c r="A254" s="20" t="s">
        <v>434</v>
      </c>
      <c r="B254" s="20"/>
      <c r="C254" s="20" t="s">
        <v>28</v>
      </c>
      <c r="D254" s="13">
        <v>19.29</v>
      </c>
      <c r="E254" s="13">
        <v>-69.29</v>
      </c>
      <c r="F254" s="14" t="s">
        <v>435</v>
      </c>
      <c r="G254" s="25" t="s">
        <v>153</v>
      </c>
      <c r="H254" s="17"/>
      <c r="I254" s="16"/>
      <c r="J254" s="16"/>
      <c r="K254" s="16" t="s">
        <v>32</v>
      </c>
      <c r="L254" s="18" t="s">
        <v>25</v>
      </c>
      <c r="M254" s="33"/>
      <c r="N254" s="33"/>
      <c r="O254" s="33">
        <v>44.0</v>
      </c>
      <c r="P254" s="20"/>
      <c r="Q254" s="21"/>
      <c r="R254" s="20">
        <v>96.2</v>
      </c>
      <c r="S254" s="19" t="s">
        <v>67</v>
      </c>
      <c r="T254" s="28"/>
      <c r="U254" s="11"/>
      <c r="V254" s="11"/>
      <c r="W254" s="11"/>
      <c r="X254" s="11"/>
      <c r="Y254" s="11"/>
      <c r="Z254" s="11"/>
    </row>
    <row r="255" ht="64.5" customHeight="1">
      <c r="A255" s="11"/>
      <c r="B255" s="11"/>
      <c r="C255" s="11"/>
      <c r="D255" s="11"/>
      <c r="E255" s="11"/>
      <c r="F255" s="11"/>
      <c r="G255" s="11"/>
      <c r="H255" s="11"/>
      <c r="I255" s="7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72"/>
      <c r="U255" s="11"/>
      <c r="V255" s="11"/>
      <c r="W255" s="11"/>
      <c r="X255" s="11"/>
      <c r="Y255" s="11"/>
      <c r="Z255" s="11"/>
    </row>
    <row r="256" ht="30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49"/>
      <c r="U256" s="11"/>
      <c r="V256" s="11"/>
      <c r="W256" s="11"/>
      <c r="X256" s="11"/>
      <c r="Y256" s="11"/>
      <c r="Z256" s="11"/>
    </row>
    <row r="257" ht="32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49"/>
      <c r="U257" s="11"/>
      <c r="V257" s="11"/>
      <c r="W257" s="11"/>
      <c r="X257" s="11"/>
      <c r="Y257" s="11"/>
      <c r="Z257" s="11"/>
    </row>
    <row r="258" ht="33.0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49"/>
      <c r="U258" s="11"/>
      <c r="V258" s="11"/>
      <c r="W258" s="11"/>
      <c r="X258" s="11"/>
      <c r="Y258" s="11"/>
      <c r="Z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7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49"/>
      <c r="U259" s="11"/>
      <c r="V259" s="11"/>
      <c r="W259" s="11"/>
      <c r="X259" s="11"/>
      <c r="Y259" s="11"/>
      <c r="Z259" s="11"/>
    </row>
    <row r="260" ht="15.0" customHeight="1">
      <c r="A260" s="11"/>
      <c r="B260" s="11"/>
      <c r="C260" s="11"/>
      <c r="D260" s="11"/>
      <c r="E260" s="11"/>
      <c r="F260" s="11"/>
      <c r="G260" s="11"/>
      <c r="H260" s="11"/>
      <c r="I260" s="7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49"/>
      <c r="U260" s="11"/>
      <c r="V260" s="11"/>
      <c r="W260" s="11"/>
      <c r="X260" s="11"/>
      <c r="Y260" s="11"/>
      <c r="Z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7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49"/>
      <c r="U261" s="11"/>
      <c r="V261" s="11"/>
      <c r="W261" s="11"/>
      <c r="X261" s="11"/>
      <c r="Y261" s="11"/>
      <c r="Z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7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49"/>
      <c r="U262" s="11"/>
      <c r="V262" s="11"/>
      <c r="W262" s="11"/>
      <c r="X262" s="11"/>
      <c r="Y262" s="11"/>
      <c r="Z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7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49"/>
      <c r="U263" s="11"/>
      <c r="V263" s="11"/>
      <c r="W263" s="11"/>
      <c r="X263" s="11"/>
      <c r="Y263" s="11"/>
      <c r="Z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7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7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7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7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7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7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7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7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7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7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7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7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7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7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7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7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7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7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7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7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7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7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7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7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7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7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7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7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7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7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7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7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7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7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7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7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7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7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7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7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7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7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7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7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7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7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7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7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7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7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7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7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7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7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7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7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7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7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7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7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7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7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7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7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7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7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7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7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7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7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7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7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7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7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7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7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7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7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7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7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7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7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7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7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7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7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7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7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7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7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7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7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7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7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7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7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7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7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7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7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7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7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7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7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7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7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7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7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7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7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7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7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7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7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7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7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7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7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7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7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7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7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7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7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7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7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7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7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7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7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7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7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7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7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7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7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7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7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7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7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7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7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7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7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7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7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7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7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7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7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7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7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7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7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7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7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7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7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7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7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7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7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7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7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7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7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7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7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7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7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7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7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7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7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7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7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7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7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7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7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7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7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7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7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7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7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7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7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7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7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7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M455" s="11"/>
      <c r="N455" s="11"/>
      <c r="O455" s="11"/>
      <c r="P455" s="11"/>
      <c r="Q455" s="11"/>
      <c r="R455" s="11"/>
      <c r="S455" s="11"/>
      <c r="T455" s="49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M456" s="11"/>
      <c r="N456" s="11"/>
      <c r="O456" s="11"/>
      <c r="P456" s="11"/>
      <c r="Q456" s="11"/>
      <c r="R456" s="11"/>
      <c r="S456" s="11"/>
      <c r="T456" s="49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M457" s="11"/>
      <c r="N457" s="11"/>
      <c r="O457" s="11"/>
      <c r="P457" s="11"/>
      <c r="Q457" s="11"/>
      <c r="R457" s="11"/>
      <c r="S457" s="11"/>
      <c r="T457" s="49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M458" s="11"/>
      <c r="N458" s="11"/>
      <c r="O458" s="11"/>
      <c r="P458" s="11"/>
      <c r="Q458" s="11"/>
      <c r="R458" s="11"/>
      <c r="S458" s="11"/>
      <c r="T458" s="49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M459" s="11"/>
      <c r="N459" s="11"/>
      <c r="O459" s="11"/>
      <c r="P459" s="11"/>
      <c r="Q459" s="11"/>
      <c r="R459" s="11"/>
      <c r="S459" s="11"/>
      <c r="T459" s="49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M460" s="11"/>
      <c r="N460" s="11"/>
      <c r="O460" s="11"/>
      <c r="P460" s="11"/>
      <c r="Q460" s="11"/>
      <c r="R460" s="11"/>
      <c r="S460" s="11"/>
      <c r="T460" s="49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M461" s="11"/>
      <c r="N461" s="11"/>
      <c r="O461" s="11"/>
      <c r="P461" s="11"/>
      <c r="Q461" s="11"/>
      <c r="R461" s="11"/>
      <c r="S461" s="11"/>
      <c r="T461" s="49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M462" s="11"/>
      <c r="N462" s="11"/>
      <c r="O462" s="11"/>
      <c r="P462" s="11"/>
      <c r="Q462" s="11"/>
      <c r="R462" s="11"/>
      <c r="S462" s="11"/>
      <c r="T462" s="49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M463" s="11"/>
      <c r="N463" s="11"/>
      <c r="O463" s="11"/>
      <c r="P463" s="11"/>
      <c r="Q463" s="11"/>
      <c r="R463" s="11"/>
      <c r="S463" s="11"/>
      <c r="T463" s="49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M464" s="11"/>
      <c r="N464" s="11"/>
      <c r="O464" s="11"/>
      <c r="P464" s="11"/>
      <c r="Q464" s="11"/>
      <c r="R464" s="11"/>
      <c r="S464" s="11"/>
      <c r="T464" s="49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M465" s="11"/>
      <c r="N465" s="11"/>
      <c r="O465" s="11"/>
      <c r="P465" s="11"/>
      <c r="Q465" s="11"/>
      <c r="R465" s="11"/>
      <c r="S465" s="11"/>
      <c r="T465" s="49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M466" s="11"/>
      <c r="N466" s="11"/>
      <c r="O466" s="11"/>
      <c r="P466" s="11"/>
      <c r="Q466" s="11"/>
      <c r="R466" s="11"/>
      <c r="S466" s="11"/>
      <c r="T466" s="49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M467" s="11"/>
      <c r="N467" s="11"/>
      <c r="O467" s="11"/>
      <c r="P467" s="11"/>
      <c r="Q467" s="11"/>
      <c r="R467" s="11"/>
      <c r="S467" s="11"/>
      <c r="T467" s="49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M468" s="11"/>
      <c r="N468" s="11"/>
      <c r="O468" s="11"/>
      <c r="P468" s="11"/>
      <c r="Q468" s="11"/>
      <c r="R468" s="11"/>
      <c r="S468" s="11"/>
      <c r="T468" s="49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M469" s="11"/>
      <c r="N469" s="11"/>
      <c r="O469" s="11"/>
      <c r="P469" s="11"/>
      <c r="Q469" s="11"/>
      <c r="R469" s="11"/>
      <c r="S469" s="11"/>
      <c r="T469" s="49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M470" s="11"/>
      <c r="N470" s="11"/>
      <c r="O470" s="11"/>
      <c r="P470" s="11"/>
      <c r="Q470" s="11"/>
      <c r="R470" s="11"/>
      <c r="S470" s="11"/>
      <c r="T470" s="49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M471" s="11"/>
      <c r="N471" s="11"/>
      <c r="O471" s="11"/>
      <c r="P471" s="11"/>
      <c r="Q471" s="11"/>
      <c r="R471" s="11"/>
      <c r="S471" s="11"/>
      <c r="T471" s="49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M472" s="11"/>
      <c r="N472" s="11"/>
      <c r="O472" s="11"/>
      <c r="P472" s="11"/>
      <c r="Q472" s="11"/>
      <c r="R472" s="11"/>
      <c r="S472" s="11"/>
      <c r="T472" s="49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M473" s="11"/>
      <c r="N473" s="11"/>
      <c r="O473" s="11"/>
      <c r="P473" s="11"/>
      <c r="Q473" s="11"/>
      <c r="R473" s="11"/>
      <c r="S473" s="11"/>
      <c r="T473" s="49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M474" s="11"/>
      <c r="N474" s="11"/>
      <c r="O474" s="11"/>
      <c r="P474" s="11"/>
      <c r="Q474" s="11"/>
      <c r="R474" s="11"/>
      <c r="S474" s="11"/>
      <c r="T474" s="49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M475" s="11"/>
      <c r="N475" s="11"/>
      <c r="O475" s="11"/>
      <c r="P475" s="11"/>
      <c r="Q475" s="11"/>
      <c r="R475" s="11"/>
      <c r="S475" s="11"/>
      <c r="T475" s="49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M476" s="11"/>
      <c r="N476" s="11"/>
      <c r="O476" s="11"/>
      <c r="P476" s="11"/>
      <c r="Q476" s="11"/>
      <c r="R476" s="11"/>
      <c r="S476" s="11"/>
      <c r="T476" s="49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M477" s="11"/>
      <c r="N477" s="11"/>
      <c r="O477" s="11"/>
      <c r="P477" s="11"/>
      <c r="Q477" s="11"/>
      <c r="R477" s="11"/>
      <c r="S477" s="11"/>
      <c r="T477" s="49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M478" s="11"/>
      <c r="N478" s="11"/>
      <c r="O478" s="11"/>
      <c r="P478" s="11"/>
      <c r="Q478" s="11"/>
      <c r="R478" s="11"/>
      <c r="S478" s="11"/>
      <c r="T478" s="49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M479" s="11"/>
      <c r="N479" s="11"/>
      <c r="O479" s="11"/>
      <c r="P479" s="11"/>
      <c r="Q479" s="11"/>
      <c r="R479" s="11"/>
      <c r="S479" s="11"/>
      <c r="T479" s="49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M480" s="11"/>
      <c r="N480" s="11"/>
      <c r="O480" s="11"/>
      <c r="P480" s="11"/>
      <c r="Q480" s="11"/>
      <c r="R480" s="11"/>
      <c r="S480" s="11"/>
      <c r="T480" s="49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M481" s="11"/>
      <c r="N481" s="11"/>
      <c r="O481" s="11"/>
      <c r="P481" s="11"/>
      <c r="Q481" s="11"/>
      <c r="R481" s="11"/>
      <c r="S481" s="11"/>
      <c r="T481" s="49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M482" s="11"/>
      <c r="N482" s="11"/>
      <c r="O482" s="11"/>
      <c r="P482" s="11"/>
      <c r="Q482" s="11"/>
      <c r="R482" s="11"/>
      <c r="S482" s="11"/>
      <c r="T482" s="49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M483" s="11"/>
      <c r="N483" s="11"/>
      <c r="O483" s="11"/>
      <c r="P483" s="11"/>
      <c r="Q483" s="11"/>
      <c r="R483" s="11"/>
      <c r="S483" s="11"/>
      <c r="T483" s="49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M484" s="11"/>
      <c r="N484" s="11"/>
      <c r="O484" s="11"/>
      <c r="P484" s="11"/>
      <c r="Q484" s="11"/>
      <c r="R484" s="11"/>
      <c r="S484" s="11"/>
      <c r="T484" s="49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M485" s="11"/>
      <c r="N485" s="11"/>
      <c r="O485" s="11"/>
      <c r="P485" s="11"/>
      <c r="Q485" s="11"/>
      <c r="R485" s="11"/>
      <c r="S485" s="11"/>
      <c r="T485" s="49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M486" s="11"/>
      <c r="N486" s="11"/>
      <c r="O486" s="11"/>
      <c r="P486" s="11"/>
      <c r="Q486" s="11"/>
      <c r="R486" s="11"/>
      <c r="S486" s="11"/>
      <c r="T486" s="49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M487" s="11"/>
      <c r="N487" s="11"/>
      <c r="O487" s="11"/>
      <c r="P487" s="11"/>
      <c r="Q487" s="11"/>
      <c r="R487" s="11"/>
      <c r="S487" s="11"/>
      <c r="T487" s="49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M488" s="11"/>
      <c r="N488" s="11"/>
      <c r="O488" s="11"/>
      <c r="P488" s="11"/>
      <c r="Q488" s="11"/>
      <c r="R488" s="11"/>
      <c r="S488" s="11"/>
      <c r="T488" s="49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M489" s="11"/>
      <c r="N489" s="11"/>
      <c r="O489" s="11"/>
      <c r="P489" s="11"/>
      <c r="Q489" s="11"/>
      <c r="R489" s="11"/>
      <c r="S489" s="11"/>
      <c r="T489" s="49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M490" s="11"/>
      <c r="N490" s="11"/>
      <c r="O490" s="11"/>
      <c r="P490" s="11"/>
      <c r="Q490" s="11"/>
      <c r="R490" s="11"/>
      <c r="S490" s="11"/>
      <c r="T490" s="49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M491" s="11"/>
      <c r="N491" s="11"/>
      <c r="O491" s="11"/>
      <c r="P491" s="11"/>
      <c r="Q491" s="11"/>
      <c r="R491" s="11"/>
      <c r="S491" s="11"/>
      <c r="T491" s="49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M492" s="11"/>
      <c r="N492" s="11"/>
      <c r="O492" s="11"/>
      <c r="P492" s="11"/>
      <c r="Q492" s="11"/>
      <c r="R492" s="11"/>
      <c r="S492" s="11"/>
      <c r="T492" s="49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M493" s="11"/>
      <c r="N493" s="11"/>
      <c r="O493" s="11"/>
      <c r="P493" s="11"/>
      <c r="Q493" s="11"/>
      <c r="R493" s="11"/>
      <c r="S493" s="11"/>
      <c r="T493" s="49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M494" s="11"/>
      <c r="N494" s="11"/>
      <c r="O494" s="11"/>
      <c r="P494" s="11"/>
      <c r="Q494" s="11"/>
      <c r="R494" s="11"/>
      <c r="S494" s="11"/>
      <c r="T494" s="49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M495" s="11"/>
      <c r="N495" s="11"/>
      <c r="O495" s="11"/>
      <c r="P495" s="11"/>
      <c r="Q495" s="11"/>
      <c r="R495" s="11"/>
      <c r="S495" s="11"/>
      <c r="T495" s="49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M496" s="11"/>
      <c r="N496" s="11"/>
      <c r="O496" s="11"/>
      <c r="P496" s="11"/>
      <c r="Q496" s="11"/>
      <c r="R496" s="11"/>
      <c r="S496" s="11"/>
      <c r="T496" s="49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M497" s="11"/>
      <c r="N497" s="11"/>
      <c r="O497" s="11"/>
      <c r="P497" s="11"/>
      <c r="Q497" s="11"/>
      <c r="R497" s="11"/>
      <c r="S497" s="11"/>
      <c r="T497" s="49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M498" s="11"/>
      <c r="N498" s="11"/>
      <c r="O498" s="11"/>
      <c r="P498" s="11"/>
      <c r="Q498" s="11"/>
      <c r="R498" s="11"/>
      <c r="S498" s="11"/>
      <c r="T498" s="49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M499" s="11"/>
      <c r="N499" s="11"/>
      <c r="O499" s="11"/>
      <c r="P499" s="11"/>
      <c r="Q499" s="11"/>
      <c r="R499" s="11"/>
      <c r="S499" s="11"/>
      <c r="T499" s="49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M500" s="11"/>
      <c r="N500" s="11"/>
      <c r="O500" s="11"/>
      <c r="P500" s="11"/>
      <c r="Q500" s="11"/>
      <c r="R500" s="11"/>
      <c r="S500" s="11"/>
      <c r="T500" s="49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M501" s="11"/>
      <c r="N501" s="11"/>
      <c r="O501" s="11"/>
      <c r="P501" s="11"/>
      <c r="Q501" s="11"/>
      <c r="R501" s="11"/>
      <c r="S501" s="11"/>
      <c r="T501" s="49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M502" s="11"/>
      <c r="N502" s="11"/>
      <c r="O502" s="11"/>
      <c r="P502" s="11"/>
      <c r="Q502" s="11"/>
      <c r="R502" s="11"/>
      <c r="S502" s="11"/>
      <c r="T502" s="49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M503" s="11"/>
      <c r="N503" s="11"/>
      <c r="O503" s="11"/>
      <c r="P503" s="11"/>
      <c r="Q503" s="11"/>
      <c r="R503" s="11"/>
      <c r="S503" s="11"/>
      <c r="T503" s="49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M504" s="11"/>
      <c r="N504" s="11"/>
      <c r="O504" s="11"/>
      <c r="P504" s="11"/>
      <c r="Q504" s="11"/>
      <c r="R504" s="11"/>
      <c r="S504" s="11"/>
      <c r="T504" s="49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M505" s="11"/>
      <c r="N505" s="11"/>
      <c r="O505" s="11"/>
      <c r="P505" s="11"/>
      <c r="Q505" s="11"/>
      <c r="R505" s="11"/>
      <c r="S505" s="11"/>
      <c r="T505" s="49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M506" s="11"/>
      <c r="N506" s="11"/>
      <c r="O506" s="11"/>
      <c r="P506" s="11"/>
      <c r="Q506" s="11"/>
      <c r="R506" s="11"/>
      <c r="S506" s="11"/>
      <c r="T506" s="49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M507" s="11"/>
      <c r="N507" s="11"/>
      <c r="O507" s="11"/>
      <c r="P507" s="11"/>
      <c r="Q507" s="11"/>
      <c r="R507" s="11"/>
      <c r="S507" s="11"/>
      <c r="T507" s="49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M508" s="11"/>
      <c r="N508" s="11"/>
      <c r="O508" s="11"/>
      <c r="P508" s="11"/>
      <c r="Q508" s="11"/>
      <c r="R508" s="11"/>
      <c r="S508" s="11"/>
      <c r="T508" s="49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M509" s="11"/>
      <c r="N509" s="11"/>
      <c r="O509" s="11"/>
      <c r="P509" s="11"/>
      <c r="Q509" s="11"/>
      <c r="R509" s="11"/>
      <c r="S509" s="11"/>
      <c r="T509" s="49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M510" s="11"/>
      <c r="N510" s="11"/>
      <c r="O510" s="11"/>
      <c r="P510" s="11"/>
      <c r="Q510" s="11"/>
      <c r="R510" s="11"/>
      <c r="S510" s="11"/>
      <c r="T510" s="49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M511" s="11"/>
      <c r="N511" s="11"/>
      <c r="O511" s="11"/>
      <c r="P511" s="11"/>
      <c r="Q511" s="11"/>
      <c r="R511" s="11"/>
      <c r="S511" s="11"/>
      <c r="T511" s="49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M512" s="11"/>
      <c r="N512" s="11"/>
      <c r="O512" s="11"/>
      <c r="P512" s="11"/>
      <c r="Q512" s="11"/>
      <c r="R512" s="11"/>
      <c r="S512" s="11"/>
      <c r="T512" s="49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M513" s="11"/>
      <c r="N513" s="11"/>
      <c r="O513" s="11"/>
      <c r="P513" s="11"/>
      <c r="Q513" s="11"/>
      <c r="R513" s="11"/>
      <c r="S513" s="11"/>
      <c r="T513" s="49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M514" s="11"/>
      <c r="N514" s="11"/>
      <c r="O514" s="11"/>
      <c r="P514" s="11"/>
      <c r="Q514" s="11"/>
      <c r="R514" s="11"/>
      <c r="S514" s="11"/>
      <c r="T514" s="49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M515" s="11"/>
      <c r="N515" s="11"/>
      <c r="O515" s="11"/>
      <c r="P515" s="11"/>
      <c r="Q515" s="11"/>
      <c r="R515" s="11"/>
      <c r="S515" s="11"/>
      <c r="T515" s="49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M516" s="11"/>
      <c r="N516" s="11"/>
      <c r="O516" s="11"/>
      <c r="P516" s="11"/>
      <c r="Q516" s="11"/>
      <c r="R516" s="11"/>
      <c r="S516" s="11"/>
      <c r="T516" s="49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M517" s="11"/>
      <c r="N517" s="11"/>
      <c r="O517" s="11"/>
      <c r="P517" s="11"/>
      <c r="Q517" s="11"/>
      <c r="R517" s="11"/>
      <c r="S517" s="11"/>
      <c r="T517" s="49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M518" s="11"/>
      <c r="N518" s="11"/>
      <c r="O518" s="11"/>
      <c r="P518" s="11"/>
      <c r="Q518" s="11"/>
      <c r="R518" s="11"/>
      <c r="S518" s="11"/>
      <c r="T518" s="49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M519" s="11"/>
      <c r="N519" s="11"/>
      <c r="O519" s="11"/>
      <c r="P519" s="11"/>
      <c r="Q519" s="11"/>
      <c r="R519" s="11"/>
      <c r="S519" s="11"/>
      <c r="T519" s="49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M520" s="11"/>
      <c r="N520" s="11"/>
      <c r="O520" s="11"/>
      <c r="P520" s="11"/>
      <c r="Q520" s="11"/>
      <c r="R520" s="11"/>
      <c r="S520" s="11"/>
      <c r="T520" s="49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M521" s="11"/>
      <c r="N521" s="11"/>
      <c r="O521" s="11"/>
      <c r="P521" s="11"/>
      <c r="Q521" s="11"/>
      <c r="R521" s="11"/>
      <c r="S521" s="11"/>
      <c r="T521" s="49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M522" s="11"/>
      <c r="N522" s="11"/>
      <c r="O522" s="11"/>
      <c r="P522" s="11"/>
      <c r="Q522" s="11"/>
      <c r="R522" s="11"/>
      <c r="S522" s="11"/>
      <c r="T522" s="49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M523" s="11"/>
      <c r="N523" s="11"/>
      <c r="O523" s="11"/>
      <c r="P523" s="11"/>
      <c r="Q523" s="11"/>
      <c r="R523" s="11"/>
      <c r="S523" s="11"/>
      <c r="T523" s="49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M524" s="11"/>
      <c r="N524" s="11"/>
      <c r="O524" s="11"/>
      <c r="P524" s="11"/>
      <c r="Q524" s="11"/>
      <c r="R524" s="11"/>
      <c r="S524" s="11"/>
      <c r="T524" s="49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M525" s="11"/>
      <c r="N525" s="11"/>
      <c r="O525" s="11"/>
      <c r="P525" s="11"/>
      <c r="Q525" s="11"/>
      <c r="R525" s="11"/>
      <c r="S525" s="11"/>
      <c r="T525" s="49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M526" s="11"/>
      <c r="N526" s="11"/>
      <c r="O526" s="11"/>
      <c r="P526" s="11"/>
      <c r="Q526" s="11"/>
      <c r="R526" s="11"/>
      <c r="S526" s="11"/>
      <c r="T526" s="49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M527" s="11"/>
      <c r="N527" s="11"/>
      <c r="O527" s="11"/>
      <c r="P527" s="11"/>
      <c r="Q527" s="11"/>
      <c r="R527" s="11"/>
      <c r="S527" s="11"/>
      <c r="T527" s="49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M528" s="11"/>
      <c r="N528" s="11"/>
      <c r="O528" s="11"/>
      <c r="P528" s="11"/>
      <c r="Q528" s="11"/>
      <c r="R528" s="11"/>
      <c r="S528" s="11"/>
      <c r="T528" s="49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M529" s="11"/>
      <c r="N529" s="11"/>
      <c r="O529" s="11"/>
      <c r="P529" s="11"/>
      <c r="Q529" s="11"/>
      <c r="R529" s="11"/>
      <c r="S529" s="11"/>
      <c r="T529" s="49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M530" s="11"/>
      <c r="N530" s="11"/>
      <c r="O530" s="11"/>
      <c r="P530" s="11"/>
      <c r="Q530" s="11"/>
      <c r="R530" s="11"/>
      <c r="S530" s="11"/>
      <c r="T530" s="49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M531" s="11"/>
      <c r="N531" s="11"/>
      <c r="O531" s="11"/>
      <c r="P531" s="11"/>
      <c r="Q531" s="11"/>
      <c r="R531" s="11"/>
      <c r="S531" s="11"/>
      <c r="T531" s="49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M532" s="11"/>
      <c r="N532" s="11"/>
      <c r="O532" s="11"/>
      <c r="P532" s="11"/>
      <c r="Q532" s="11"/>
      <c r="R532" s="11"/>
      <c r="S532" s="11"/>
      <c r="T532" s="49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M533" s="11"/>
      <c r="N533" s="11"/>
      <c r="O533" s="11"/>
      <c r="P533" s="11"/>
      <c r="Q533" s="11"/>
      <c r="R533" s="11"/>
      <c r="S533" s="11"/>
      <c r="T533" s="49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M534" s="11"/>
      <c r="N534" s="11"/>
      <c r="O534" s="11"/>
      <c r="P534" s="11"/>
      <c r="Q534" s="11"/>
      <c r="R534" s="11"/>
      <c r="S534" s="11"/>
      <c r="T534" s="49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M535" s="11"/>
      <c r="N535" s="11"/>
      <c r="O535" s="11"/>
      <c r="P535" s="11"/>
      <c r="Q535" s="11"/>
      <c r="R535" s="11"/>
      <c r="S535" s="11"/>
      <c r="T535" s="49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M536" s="11"/>
      <c r="N536" s="11"/>
      <c r="O536" s="11"/>
      <c r="P536" s="11"/>
      <c r="Q536" s="11"/>
      <c r="R536" s="11"/>
      <c r="S536" s="11"/>
      <c r="T536" s="49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M537" s="11"/>
      <c r="N537" s="11"/>
      <c r="O537" s="11"/>
      <c r="P537" s="11"/>
      <c r="Q537" s="11"/>
      <c r="R537" s="11"/>
      <c r="S537" s="11"/>
      <c r="T537" s="49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M538" s="11"/>
      <c r="N538" s="11"/>
      <c r="O538" s="11"/>
      <c r="P538" s="11"/>
      <c r="Q538" s="11"/>
      <c r="R538" s="11"/>
      <c r="S538" s="11"/>
      <c r="T538" s="49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M539" s="11"/>
      <c r="N539" s="11"/>
      <c r="O539" s="11"/>
      <c r="P539" s="11"/>
      <c r="Q539" s="11"/>
      <c r="R539" s="11"/>
      <c r="S539" s="11"/>
      <c r="T539" s="49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M540" s="11"/>
      <c r="N540" s="11"/>
      <c r="O540" s="11"/>
      <c r="P540" s="11"/>
      <c r="Q540" s="11"/>
      <c r="R540" s="11"/>
      <c r="S540" s="11"/>
      <c r="T540" s="49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M541" s="11"/>
      <c r="N541" s="11"/>
      <c r="O541" s="11"/>
      <c r="P541" s="11"/>
      <c r="Q541" s="11"/>
      <c r="R541" s="11"/>
      <c r="S541" s="11"/>
      <c r="T541" s="49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M542" s="11"/>
      <c r="N542" s="11"/>
      <c r="O542" s="11"/>
      <c r="P542" s="11"/>
      <c r="Q542" s="11"/>
      <c r="R542" s="11"/>
      <c r="S542" s="11"/>
      <c r="T542" s="49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M543" s="11"/>
      <c r="N543" s="11"/>
      <c r="O543" s="11"/>
      <c r="P543" s="11"/>
      <c r="Q543" s="11"/>
      <c r="R543" s="11"/>
      <c r="S543" s="11"/>
      <c r="T543" s="49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M544" s="11"/>
      <c r="N544" s="11"/>
      <c r="O544" s="11"/>
      <c r="P544" s="11"/>
      <c r="Q544" s="11"/>
      <c r="R544" s="11"/>
      <c r="S544" s="11"/>
      <c r="T544" s="49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M545" s="11"/>
      <c r="N545" s="11"/>
      <c r="O545" s="11"/>
      <c r="P545" s="11"/>
      <c r="Q545" s="11"/>
      <c r="R545" s="11"/>
      <c r="S545" s="11"/>
      <c r="T545" s="49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M546" s="11"/>
      <c r="N546" s="11"/>
      <c r="O546" s="11"/>
      <c r="P546" s="11"/>
      <c r="Q546" s="11"/>
      <c r="R546" s="11"/>
      <c r="S546" s="11"/>
      <c r="T546" s="49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M547" s="11"/>
      <c r="N547" s="11"/>
      <c r="O547" s="11"/>
      <c r="P547" s="11"/>
      <c r="Q547" s="11"/>
      <c r="R547" s="11"/>
      <c r="S547" s="11"/>
      <c r="T547" s="49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M548" s="11"/>
      <c r="N548" s="11"/>
      <c r="O548" s="11"/>
      <c r="P548" s="11"/>
      <c r="Q548" s="11"/>
      <c r="R548" s="11"/>
      <c r="S548" s="11"/>
      <c r="T548" s="49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M549" s="11"/>
      <c r="N549" s="11"/>
      <c r="O549" s="11"/>
      <c r="P549" s="11"/>
      <c r="Q549" s="11"/>
      <c r="R549" s="11"/>
      <c r="S549" s="11"/>
      <c r="T549" s="49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M550" s="11"/>
      <c r="N550" s="11"/>
      <c r="O550" s="11"/>
      <c r="P550" s="11"/>
      <c r="Q550" s="11"/>
      <c r="R550" s="11"/>
      <c r="S550" s="11"/>
      <c r="T550" s="49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M551" s="11"/>
      <c r="N551" s="11"/>
      <c r="O551" s="11"/>
      <c r="P551" s="11"/>
      <c r="Q551" s="11"/>
      <c r="R551" s="11"/>
      <c r="S551" s="11"/>
      <c r="T551" s="49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M552" s="11"/>
      <c r="N552" s="11"/>
      <c r="O552" s="11"/>
      <c r="P552" s="11"/>
      <c r="Q552" s="11"/>
      <c r="R552" s="11"/>
      <c r="S552" s="11"/>
      <c r="T552" s="49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M553" s="11"/>
      <c r="N553" s="11"/>
      <c r="O553" s="11"/>
      <c r="P553" s="11"/>
      <c r="Q553" s="11"/>
      <c r="R553" s="11"/>
      <c r="S553" s="11"/>
      <c r="T553" s="49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M554" s="11"/>
      <c r="N554" s="11"/>
      <c r="O554" s="11"/>
      <c r="P554" s="11"/>
      <c r="Q554" s="11"/>
      <c r="R554" s="11"/>
      <c r="S554" s="11"/>
      <c r="T554" s="49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M555" s="11"/>
      <c r="N555" s="11"/>
      <c r="O555" s="11"/>
      <c r="P555" s="11"/>
      <c r="Q555" s="11"/>
      <c r="R555" s="11"/>
      <c r="S555" s="11"/>
      <c r="T555" s="49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M556" s="11"/>
      <c r="N556" s="11"/>
      <c r="O556" s="11"/>
      <c r="P556" s="11"/>
      <c r="Q556" s="11"/>
      <c r="R556" s="11"/>
      <c r="S556" s="11"/>
      <c r="T556" s="49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M557" s="11"/>
      <c r="N557" s="11"/>
      <c r="O557" s="11"/>
      <c r="P557" s="11"/>
      <c r="Q557" s="11"/>
      <c r="R557" s="11"/>
      <c r="S557" s="11"/>
      <c r="T557" s="49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M558" s="11"/>
      <c r="N558" s="11"/>
      <c r="O558" s="11"/>
      <c r="P558" s="11"/>
      <c r="Q558" s="11"/>
      <c r="R558" s="11"/>
      <c r="S558" s="11"/>
      <c r="T558" s="49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M559" s="11"/>
      <c r="N559" s="11"/>
      <c r="O559" s="11"/>
      <c r="P559" s="11"/>
      <c r="Q559" s="11"/>
      <c r="R559" s="11"/>
      <c r="S559" s="11"/>
      <c r="T559" s="49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M560" s="11"/>
      <c r="N560" s="11"/>
      <c r="O560" s="11"/>
      <c r="P560" s="11"/>
      <c r="Q560" s="11"/>
      <c r="R560" s="11"/>
      <c r="S560" s="11"/>
      <c r="T560" s="49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M561" s="11"/>
      <c r="N561" s="11"/>
      <c r="O561" s="11"/>
      <c r="P561" s="11"/>
      <c r="Q561" s="11"/>
      <c r="R561" s="11"/>
      <c r="S561" s="11"/>
      <c r="T561" s="49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M562" s="11"/>
      <c r="N562" s="11"/>
      <c r="O562" s="11"/>
      <c r="P562" s="11"/>
      <c r="Q562" s="11"/>
      <c r="R562" s="11"/>
      <c r="S562" s="11"/>
      <c r="T562" s="49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M563" s="11"/>
      <c r="N563" s="11"/>
      <c r="O563" s="11"/>
      <c r="P563" s="11"/>
      <c r="Q563" s="11"/>
      <c r="R563" s="11"/>
      <c r="S563" s="11"/>
      <c r="T563" s="49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M564" s="11"/>
      <c r="N564" s="11"/>
      <c r="O564" s="11"/>
      <c r="P564" s="11"/>
      <c r="Q564" s="11"/>
      <c r="R564" s="11"/>
      <c r="S564" s="11"/>
      <c r="T564" s="49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M565" s="11"/>
      <c r="N565" s="11"/>
      <c r="O565" s="11"/>
      <c r="P565" s="11"/>
      <c r="Q565" s="11"/>
      <c r="R565" s="11"/>
      <c r="S565" s="11"/>
      <c r="T565" s="49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M566" s="11"/>
      <c r="N566" s="11"/>
      <c r="O566" s="11"/>
      <c r="P566" s="11"/>
      <c r="Q566" s="11"/>
      <c r="R566" s="11"/>
      <c r="S566" s="11"/>
      <c r="T566" s="49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M567" s="11"/>
      <c r="N567" s="11"/>
      <c r="O567" s="11"/>
      <c r="P567" s="11"/>
      <c r="Q567" s="11"/>
      <c r="R567" s="11"/>
      <c r="S567" s="11"/>
      <c r="T567" s="49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M568" s="11"/>
      <c r="N568" s="11"/>
      <c r="O568" s="11"/>
      <c r="P568" s="11"/>
      <c r="Q568" s="11"/>
      <c r="R568" s="11"/>
      <c r="S568" s="11"/>
      <c r="T568" s="49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M569" s="11"/>
      <c r="N569" s="11"/>
      <c r="O569" s="11"/>
      <c r="P569" s="11"/>
      <c r="Q569" s="11"/>
      <c r="R569" s="11"/>
      <c r="S569" s="11"/>
      <c r="T569" s="49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M570" s="11"/>
      <c r="N570" s="11"/>
      <c r="O570" s="11"/>
      <c r="P570" s="11"/>
      <c r="Q570" s="11"/>
      <c r="R570" s="11"/>
      <c r="S570" s="11"/>
      <c r="T570" s="49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M571" s="11"/>
      <c r="N571" s="11"/>
      <c r="O571" s="11"/>
      <c r="P571" s="11"/>
      <c r="Q571" s="11"/>
      <c r="R571" s="11"/>
      <c r="S571" s="11"/>
      <c r="T571" s="49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M572" s="11"/>
      <c r="N572" s="11"/>
      <c r="O572" s="11"/>
      <c r="P572" s="11"/>
      <c r="Q572" s="11"/>
      <c r="R572" s="11"/>
      <c r="S572" s="11"/>
      <c r="T572" s="49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M573" s="11"/>
      <c r="N573" s="11"/>
      <c r="O573" s="11"/>
      <c r="P573" s="11"/>
      <c r="Q573" s="11"/>
      <c r="R573" s="11"/>
      <c r="S573" s="11"/>
      <c r="T573" s="49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M574" s="11"/>
      <c r="N574" s="11"/>
      <c r="O574" s="11"/>
      <c r="P574" s="11"/>
      <c r="Q574" s="11"/>
      <c r="R574" s="11"/>
      <c r="S574" s="11"/>
      <c r="T574" s="49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M575" s="11"/>
      <c r="N575" s="11"/>
      <c r="O575" s="11"/>
      <c r="P575" s="11"/>
      <c r="Q575" s="11"/>
      <c r="R575" s="11"/>
      <c r="S575" s="11"/>
      <c r="T575" s="49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M576" s="11"/>
      <c r="N576" s="11"/>
      <c r="O576" s="11"/>
      <c r="P576" s="11"/>
      <c r="Q576" s="11"/>
      <c r="R576" s="11"/>
      <c r="S576" s="11"/>
      <c r="T576" s="49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M577" s="11"/>
      <c r="N577" s="11"/>
      <c r="O577" s="11"/>
      <c r="P577" s="11"/>
      <c r="Q577" s="11"/>
      <c r="R577" s="11"/>
      <c r="S577" s="11"/>
      <c r="T577" s="49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M578" s="11"/>
      <c r="N578" s="11"/>
      <c r="O578" s="11"/>
      <c r="P578" s="11"/>
      <c r="Q578" s="11"/>
      <c r="R578" s="11"/>
      <c r="S578" s="11"/>
      <c r="T578" s="49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M579" s="11"/>
      <c r="N579" s="11"/>
      <c r="O579" s="11"/>
      <c r="P579" s="11"/>
      <c r="Q579" s="11"/>
      <c r="R579" s="11"/>
      <c r="S579" s="11"/>
      <c r="T579" s="49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M580" s="11"/>
      <c r="N580" s="11"/>
      <c r="O580" s="11"/>
      <c r="P580" s="11"/>
      <c r="Q580" s="11"/>
      <c r="R580" s="11"/>
      <c r="S580" s="11"/>
      <c r="T580" s="49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M581" s="11"/>
      <c r="N581" s="11"/>
      <c r="O581" s="11"/>
      <c r="P581" s="11"/>
      <c r="Q581" s="11"/>
      <c r="R581" s="11"/>
      <c r="S581" s="11"/>
      <c r="T581" s="49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M582" s="11"/>
      <c r="N582" s="11"/>
      <c r="O582" s="11"/>
      <c r="P582" s="11"/>
      <c r="Q582" s="11"/>
      <c r="R582" s="11"/>
      <c r="S582" s="11"/>
      <c r="T582" s="49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M583" s="11"/>
      <c r="N583" s="11"/>
      <c r="O583" s="11"/>
      <c r="P583" s="11"/>
      <c r="Q583" s="11"/>
      <c r="R583" s="11"/>
      <c r="S583" s="11"/>
      <c r="T583" s="49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M584" s="11"/>
      <c r="N584" s="11"/>
      <c r="O584" s="11"/>
      <c r="P584" s="11"/>
      <c r="Q584" s="11"/>
      <c r="R584" s="11"/>
      <c r="S584" s="11"/>
      <c r="T584" s="49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M585" s="11"/>
      <c r="N585" s="11"/>
      <c r="O585" s="11"/>
      <c r="P585" s="11"/>
      <c r="Q585" s="11"/>
      <c r="R585" s="11"/>
      <c r="S585" s="11"/>
      <c r="T585" s="49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M586" s="11"/>
      <c r="N586" s="11"/>
      <c r="O586" s="11"/>
      <c r="P586" s="11"/>
      <c r="Q586" s="11"/>
      <c r="R586" s="11"/>
      <c r="S586" s="11"/>
      <c r="T586" s="49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M587" s="11"/>
      <c r="N587" s="11"/>
      <c r="O587" s="11"/>
      <c r="P587" s="11"/>
      <c r="Q587" s="11"/>
      <c r="R587" s="11"/>
      <c r="S587" s="11"/>
      <c r="T587" s="49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M588" s="11"/>
      <c r="N588" s="11"/>
      <c r="O588" s="11"/>
      <c r="P588" s="11"/>
      <c r="Q588" s="11"/>
      <c r="R588" s="11"/>
      <c r="S588" s="11"/>
      <c r="T588" s="49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M589" s="11"/>
      <c r="N589" s="11"/>
      <c r="O589" s="11"/>
      <c r="P589" s="11"/>
      <c r="Q589" s="11"/>
      <c r="R589" s="11"/>
      <c r="S589" s="11"/>
      <c r="T589" s="49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M590" s="11"/>
      <c r="N590" s="11"/>
      <c r="O590" s="11"/>
      <c r="P590" s="11"/>
      <c r="Q590" s="11"/>
      <c r="R590" s="11"/>
      <c r="S590" s="11"/>
      <c r="T590" s="49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M591" s="11"/>
      <c r="N591" s="11"/>
      <c r="O591" s="11"/>
      <c r="P591" s="11"/>
      <c r="Q591" s="11"/>
      <c r="R591" s="11"/>
      <c r="S591" s="11"/>
      <c r="T591" s="49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M592" s="11"/>
      <c r="N592" s="11"/>
      <c r="O592" s="11"/>
      <c r="P592" s="11"/>
      <c r="Q592" s="11"/>
      <c r="R592" s="11"/>
      <c r="S592" s="11"/>
      <c r="T592" s="49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M593" s="11"/>
      <c r="N593" s="11"/>
      <c r="O593" s="11"/>
      <c r="P593" s="11"/>
      <c r="Q593" s="11"/>
      <c r="R593" s="11"/>
      <c r="S593" s="11"/>
      <c r="T593" s="49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M594" s="11"/>
      <c r="N594" s="11"/>
      <c r="O594" s="11"/>
      <c r="P594" s="11"/>
      <c r="Q594" s="11"/>
      <c r="R594" s="11"/>
      <c r="S594" s="11"/>
      <c r="T594" s="49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M595" s="11"/>
      <c r="N595" s="11"/>
      <c r="O595" s="11"/>
      <c r="P595" s="11"/>
      <c r="Q595" s="11"/>
      <c r="R595" s="11"/>
      <c r="S595" s="11"/>
      <c r="T595" s="49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M596" s="11"/>
      <c r="N596" s="11"/>
      <c r="O596" s="11"/>
      <c r="P596" s="11"/>
      <c r="Q596" s="11"/>
      <c r="R596" s="11"/>
      <c r="S596" s="11"/>
      <c r="T596" s="49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M597" s="11"/>
      <c r="N597" s="11"/>
      <c r="O597" s="11"/>
      <c r="P597" s="11"/>
      <c r="Q597" s="11"/>
      <c r="R597" s="11"/>
      <c r="S597" s="11"/>
      <c r="T597" s="49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M598" s="11"/>
      <c r="N598" s="11"/>
      <c r="O598" s="11"/>
      <c r="P598" s="11"/>
      <c r="Q598" s="11"/>
      <c r="R598" s="11"/>
      <c r="S598" s="11"/>
      <c r="T598" s="49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M599" s="11"/>
      <c r="N599" s="11"/>
      <c r="O599" s="11"/>
      <c r="P599" s="11"/>
      <c r="Q599" s="11"/>
      <c r="R599" s="11"/>
      <c r="S599" s="11"/>
      <c r="T599" s="49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M600" s="11"/>
      <c r="N600" s="11"/>
      <c r="O600" s="11"/>
      <c r="P600" s="11"/>
      <c r="Q600" s="11"/>
      <c r="R600" s="11"/>
      <c r="S600" s="11"/>
      <c r="T600" s="49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M601" s="11"/>
      <c r="N601" s="11"/>
      <c r="O601" s="11"/>
      <c r="P601" s="11"/>
      <c r="Q601" s="11"/>
      <c r="R601" s="11"/>
      <c r="S601" s="11"/>
      <c r="T601" s="49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M602" s="11"/>
      <c r="N602" s="11"/>
      <c r="O602" s="11"/>
      <c r="P602" s="11"/>
      <c r="Q602" s="11"/>
      <c r="R602" s="11"/>
      <c r="S602" s="11"/>
      <c r="T602" s="49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M603" s="11"/>
      <c r="N603" s="11"/>
      <c r="O603" s="11"/>
      <c r="P603" s="11"/>
      <c r="Q603" s="11"/>
      <c r="R603" s="11"/>
      <c r="S603" s="11"/>
      <c r="T603" s="49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M604" s="11"/>
      <c r="N604" s="11"/>
      <c r="O604" s="11"/>
      <c r="P604" s="11"/>
      <c r="Q604" s="11"/>
      <c r="R604" s="11"/>
      <c r="S604" s="11"/>
      <c r="T604" s="49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M605" s="11"/>
      <c r="N605" s="11"/>
      <c r="O605" s="11"/>
      <c r="P605" s="11"/>
      <c r="Q605" s="11"/>
      <c r="R605" s="11"/>
      <c r="S605" s="11"/>
      <c r="T605" s="49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M606" s="11"/>
      <c r="N606" s="11"/>
      <c r="O606" s="11"/>
      <c r="P606" s="11"/>
      <c r="Q606" s="11"/>
      <c r="R606" s="11"/>
      <c r="S606" s="11"/>
      <c r="T606" s="49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M607" s="11"/>
      <c r="N607" s="11"/>
      <c r="O607" s="11"/>
      <c r="P607" s="11"/>
      <c r="Q607" s="11"/>
      <c r="R607" s="11"/>
      <c r="S607" s="11"/>
      <c r="T607" s="49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M608" s="11"/>
      <c r="N608" s="11"/>
      <c r="O608" s="11"/>
      <c r="P608" s="11"/>
      <c r="Q608" s="11"/>
      <c r="R608" s="11"/>
      <c r="S608" s="11"/>
      <c r="T608" s="49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M609" s="11"/>
      <c r="N609" s="11"/>
      <c r="O609" s="11"/>
      <c r="P609" s="11"/>
      <c r="Q609" s="11"/>
      <c r="R609" s="11"/>
      <c r="S609" s="11"/>
      <c r="T609" s="49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M610" s="11"/>
      <c r="N610" s="11"/>
      <c r="O610" s="11"/>
      <c r="P610" s="11"/>
      <c r="Q610" s="11"/>
      <c r="R610" s="11"/>
      <c r="S610" s="11"/>
      <c r="T610" s="49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M611" s="11"/>
      <c r="N611" s="11"/>
      <c r="O611" s="11"/>
      <c r="P611" s="11"/>
      <c r="Q611" s="11"/>
      <c r="R611" s="11"/>
      <c r="S611" s="11"/>
      <c r="T611" s="49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M612" s="11"/>
      <c r="N612" s="11"/>
      <c r="O612" s="11"/>
      <c r="P612" s="11"/>
      <c r="Q612" s="11"/>
      <c r="R612" s="11"/>
      <c r="S612" s="11"/>
      <c r="T612" s="49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M613" s="11"/>
      <c r="N613" s="11"/>
      <c r="O613" s="11"/>
      <c r="P613" s="11"/>
      <c r="Q613" s="11"/>
      <c r="R613" s="11"/>
      <c r="S613" s="11"/>
      <c r="T613" s="49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M614" s="11"/>
      <c r="N614" s="11"/>
      <c r="O614" s="11"/>
      <c r="P614" s="11"/>
      <c r="Q614" s="11"/>
      <c r="R614" s="11"/>
      <c r="S614" s="11"/>
      <c r="T614" s="49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M615" s="11"/>
      <c r="N615" s="11"/>
      <c r="O615" s="11"/>
      <c r="P615" s="11"/>
      <c r="Q615" s="11"/>
      <c r="R615" s="11"/>
      <c r="S615" s="11"/>
      <c r="T615" s="49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M616" s="11"/>
      <c r="N616" s="11"/>
      <c r="O616" s="11"/>
      <c r="P616" s="11"/>
      <c r="Q616" s="11"/>
      <c r="R616" s="11"/>
      <c r="S616" s="11"/>
      <c r="T616" s="49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M617" s="11"/>
      <c r="N617" s="11"/>
      <c r="O617" s="11"/>
      <c r="P617" s="11"/>
      <c r="Q617" s="11"/>
      <c r="R617" s="11"/>
      <c r="S617" s="11"/>
      <c r="T617" s="49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M618" s="11"/>
      <c r="N618" s="11"/>
      <c r="O618" s="11"/>
      <c r="P618" s="11"/>
      <c r="Q618" s="11"/>
      <c r="R618" s="11"/>
      <c r="S618" s="11"/>
      <c r="T618" s="49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M619" s="11"/>
      <c r="N619" s="11"/>
      <c r="O619" s="11"/>
      <c r="P619" s="11"/>
      <c r="Q619" s="11"/>
      <c r="R619" s="11"/>
      <c r="S619" s="11"/>
      <c r="T619" s="49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M620" s="11"/>
      <c r="N620" s="11"/>
      <c r="O620" s="11"/>
      <c r="P620" s="11"/>
      <c r="Q620" s="11"/>
      <c r="R620" s="11"/>
      <c r="S620" s="11"/>
      <c r="T620" s="49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M621" s="11"/>
      <c r="N621" s="11"/>
      <c r="O621" s="11"/>
      <c r="P621" s="11"/>
      <c r="Q621" s="11"/>
      <c r="R621" s="11"/>
      <c r="S621" s="11"/>
      <c r="T621" s="49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M622" s="11"/>
      <c r="N622" s="11"/>
      <c r="O622" s="11"/>
      <c r="P622" s="11"/>
      <c r="Q622" s="11"/>
      <c r="R622" s="11"/>
      <c r="S622" s="11"/>
      <c r="T622" s="49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M623" s="11"/>
      <c r="N623" s="11"/>
      <c r="O623" s="11"/>
      <c r="P623" s="11"/>
      <c r="Q623" s="11"/>
      <c r="R623" s="11"/>
      <c r="S623" s="11"/>
      <c r="T623" s="49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M624" s="11"/>
      <c r="N624" s="11"/>
      <c r="O624" s="11"/>
      <c r="P624" s="11"/>
      <c r="Q624" s="11"/>
      <c r="R624" s="11"/>
      <c r="S624" s="11"/>
      <c r="T624" s="49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M625" s="11"/>
      <c r="N625" s="11"/>
      <c r="O625" s="11"/>
      <c r="P625" s="11"/>
      <c r="Q625" s="11"/>
      <c r="R625" s="11"/>
      <c r="S625" s="11"/>
      <c r="T625" s="49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M626" s="11"/>
      <c r="N626" s="11"/>
      <c r="O626" s="11"/>
      <c r="P626" s="11"/>
      <c r="Q626" s="11"/>
      <c r="R626" s="11"/>
      <c r="S626" s="11"/>
      <c r="T626" s="49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M627" s="11"/>
      <c r="N627" s="11"/>
      <c r="O627" s="11"/>
      <c r="P627" s="11"/>
      <c r="Q627" s="11"/>
      <c r="R627" s="11"/>
      <c r="S627" s="11"/>
      <c r="T627" s="49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M628" s="11"/>
      <c r="N628" s="11"/>
      <c r="O628" s="11"/>
      <c r="P628" s="11"/>
      <c r="Q628" s="11"/>
      <c r="R628" s="11"/>
      <c r="S628" s="11"/>
      <c r="T628" s="49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M629" s="11"/>
      <c r="N629" s="11"/>
      <c r="O629" s="11"/>
      <c r="P629" s="11"/>
      <c r="Q629" s="11"/>
      <c r="R629" s="11"/>
      <c r="S629" s="11"/>
      <c r="T629" s="49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M630" s="11"/>
      <c r="N630" s="11"/>
      <c r="O630" s="11"/>
      <c r="P630" s="11"/>
      <c r="Q630" s="11"/>
      <c r="R630" s="11"/>
      <c r="S630" s="11"/>
      <c r="T630" s="49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M631" s="11"/>
      <c r="N631" s="11"/>
      <c r="O631" s="11"/>
      <c r="P631" s="11"/>
      <c r="Q631" s="11"/>
      <c r="R631" s="11"/>
      <c r="S631" s="11"/>
      <c r="T631" s="49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M632" s="11"/>
      <c r="N632" s="11"/>
      <c r="O632" s="11"/>
      <c r="P632" s="11"/>
      <c r="Q632" s="11"/>
      <c r="R632" s="11"/>
      <c r="S632" s="11"/>
      <c r="T632" s="49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M633" s="11"/>
      <c r="N633" s="11"/>
      <c r="O633" s="11"/>
      <c r="P633" s="11"/>
      <c r="Q633" s="11"/>
      <c r="R633" s="11"/>
      <c r="S633" s="11"/>
      <c r="T633" s="49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M634" s="11"/>
      <c r="N634" s="11"/>
      <c r="O634" s="11"/>
      <c r="P634" s="11"/>
      <c r="Q634" s="11"/>
      <c r="R634" s="11"/>
      <c r="S634" s="11"/>
      <c r="T634" s="49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M635" s="11"/>
      <c r="N635" s="11"/>
      <c r="O635" s="11"/>
      <c r="P635" s="11"/>
      <c r="Q635" s="11"/>
      <c r="R635" s="11"/>
      <c r="S635" s="11"/>
      <c r="T635" s="49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M636" s="11"/>
      <c r="N636" s="11"/>
      <c r="O636" s="11"/>
      <c r="P636" s="11"/>
      <c r="Q636" s="11"/>
      <c r="R636" s="11"/>
      <c r="S636" s="11"/>
      <c r="T636" s="49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M637" s="11"/>
      <c r="N637" s="11"/>
      <c r="O637" s="11"/>
      <c r="P637" s="11"/>
      <c r="Q637" s="11"/>
      <c r="R637" s="11"/>
      <c r="S637" s="11"/>
      <c r="T637" s="49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M638" s="11"/>
      <c r="N638" s="11"/>
      <c r="O638" s="11"/>
      <c r="P638" s="11"/>
      <c r="Q638" s="11"/>
      <c r="R638" s="11"/>
      <c r="S638" s="11"/>
      <c r="T638" s="49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M639" s="11"/>
      <c r="N639" s="11"/>
      <c r="O639" s="11"/>
      <c r="P639" s="11"/>
      <c r="Q639" s="11"/>
      <c r="R639" s="11"/>
      <c r="S639" s="11"/>
      <c r="T639" s="49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M640" s="11"/>
      <c r="N640" s="11"/>
      <c r="O640" s="11"/>
      <c r="P640" s="11"/>
      <c r="Q640" s="11"/>
      <c r="R640" s="11"/>
      <c r="S640" s="11"/>
      <c r="T640" s="49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M641" s="11"/>
      <c r="N641" s="11"/>
      <c r="O641" s="11"/>
      <c r="P641" s="11"/>
      <c r="Q641" s="11"/>
      <c r="R641" s="11"/>
      <c r="S641" s="11"/>
      <c r="T641" s="49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M642" s="11"/>
      <c r="N642" s="11"/>
      <c r="O642" s="11"/>
      <c r="P642" s="11"/>
      <c r="Q642" s="11"/>
      <c r="R642" s="11"/>
      <c r="S642" s="11"/>
      <c r="T642" s="49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M643" s="11"/>
      <c r="N643" s="11"/>
      <c r="O643" s="11"/>
      <c r="P643" s="11"/>
      <c r="Q643" s="11"/>
      <c r="R643" s="11"/>
      <c r="S643" s="11"/>
      <c r="T643" s="49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M644" s="11"/>
      <c r="N644" s="11"/>
      <c r="O644" s="11"/>
      <c r="P644" s="11"/>
      <c r="Q644" s="11"/>
      <c r="R644" s="11"/>
      <c r="S644" s="11"/>
      <c r="T644" s="49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M645" s="11"/>
      <c r="N645" s="11"/>
      <c r="O645" s="11"/>
      <c r="P645" s="11"/>
      <c r="Q645" s="11"/>
      <c r="R645" s="11"/>
      <c r="S645" s="11"/>
      <c r="T645" s="49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M646" s="11"/>
      <c r="N646" s="11"/>
      <c r="O646" s="11"/>
      <c r="P646" s="11"/>
      <c r="Q646" s="11"/>
      <c r="R646" s="11"/>
      <c r="S646" s="11"/>
      <c r="T646" s="49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M647" s="11"/>
      <c r="N647" s="11"/>
      <c r="O647" s="11"/>
      <c r="P647" s="11"/>
      <c r="Q647" s="11"/>
      <c r="R647" s="11"/>
      <c r="S647" s="11"/>
      <c r="T647" s="49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M648" s="11"/>
      <c r="N648" s="11"/>
      <c r="O648" s="11"/>
      <c r="P648" s="11"/>
      <c r="Q648" s="11"/>
      <c r="R648" s="11"/>
      <c r="S648" s="11"/>
      <c r="T648" s="49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M649" s="11"/>
      <c r="N649" s="11"/>
      <c r="O649" s="11"/>
      <c r="P649" s="11"/>
      <c r="Q649" s="11"/>
      <c r="R649" s="11"/>
      <c r="S649" s="11"/>
      <c r="T649" s="49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M650" s="11"/>
      <c r="N650" s="11"/>
      <c r="O650" s="11"/>
      <c r="P650" s="11"/>
      <c r="Q650" s="11"/>
      <c r="R650" s="11"/>
      <c r="S650" s="11"/>
      <c r="T650" s="49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M651" s="11"/>
      <c r="N651" s="11"/>
      <c r="O651" s="11"/>
      <c r="P651" s="11"/>
      <c r="Q651" s="11"/>
      <c r="R651" s="11"/>
      <c r="S651" s="11"/>
      <c r="T651" s="49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M652" s="11"/>
      <c r="N652" s="11"/>
      <c r="O652" s="11"/>
      <c r="P652" s="11"/>
      <c r="Q652" s="11"/>
      <c r="R652" s="11"/>
      <c r="S652" s="11"/>
      <c r="T652" s="49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M653" s="11"/>
      <c r="N653" s="11"/>
      <c r="O653" s="11"/>
      <c r="P653" s="11"/>
      <c r="Q653" s="11"/>
      <c r="R653" s="11"/>
      <c r="S653" s="11"/>
      <c r="T653" s="49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M654" s="11"/>
      <c r="N654" s="11"/>
      <c r="O654" s="11"/>
      <c r="P654" s="11"/>
      <c r="Q654" s="11"/>
      <c r="R654" s="11"/>
      <c r="S654" s="11"/>
      <c r="T654" s="49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M655" s="11"/>
      <c r="N655" s="11"/>
      <c r="O655" s="11"/>
      <c r="P655" s="11"/>
      <c r="Q655" s="11"/>
      <c r="R655" s="11"/>
      <c r="S655" s="11"/>
      <c r="T655" s="49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M656" s="11"/>
      <c r="N656" s="11"/>
      <c r="O656" s="11"/>
      <c r="P656" s="11"/>
      <c r="Q656" s="11"/>
      <c r="R656" s="11"/>
      <c r="S656" s="11"/>
      <c r="T656" s="49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M657" s="11"/>
      <c r="N657" s="11"/>
      <c r="O657" s="11"/>
      <c r="P657" s="11"/>
      <c r="Q657" s="11"/>
      <c r="R657" s="11"/>
      <c r="S657" s="11"/>
      <c r="T657" s="49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M658" s="11"/>
      <c r="N658" s="11"/>
      <c r="O658" s="11"/>
      <c r="P658" s="11"/>
      <c r="Q658" s="11"/>
      <c r="R658" s="11"/>
      <c r="S658" s="11"/>
      <c r="T658" s="49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M659" s="11"/>
      <c r="N659" s="11"/>
      <c r="O659" s="11"/>
      <c r="P659" s="11"/>
      <c r="Q659" s="11"/>
      <c r="R659" s="11"/>
      <c r="S659" s="11"/>
      <c r="T659" s="49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M660" s="11"/>
      <c r="N660" s="11"/>
      <c r="O660" s="11"/>
      <c r="P660" s="11"/>
      <c r="Q660" s="11"/>
      <c r="R660" s="11"/>
      <c r="S660" s="11"/>
      <c r="T660" s="49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M661" s="11"/>
      <c r="N661" s="11"/>
      <c r="O661" s="11"/>
      <c r="P661" s="11"/>
      <c r="Q661" s="11"/>
      <c r="R661" s="11"/>
      <c r="S661" s="11"/>
      <c r="T661" s="49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M662" s="11"/>
      <c r="N662" s="11"/>
      <c r="O662" s="11"/>
      <c r="P662" s="11"/>
      <c r="Q662" s="11"/>
      <c r="R662" s="11"/>
      <c r="S662" s="11"/>
      <c r="T662" s="49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M663" s="11"/>
      <c r="N663" s="11"/>
      <c r="O663" s="11"/>
      <c r="P663" s="11"/>
      <c r="Q663" s="11"/>
      <c r="R663" s="11"/>
      <c r="S663" s="11"/>
      <c r="T663" s="49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M664" s="11"/>
      <c r="N664" s="11"/>
      <c r="O664" s="11"/>
      <c r="P664" s="11"/>
      <c r="Q664" s="11"/>
      <c r="R664" s="11"/>
      <c r="S664" s="11"/>
      <c r="T664" s="49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M665" s="11"/>
      <c r="N665" s="11"/>
      <c r="O665" s="11"/>
      <c r="P665" s="11"/>
      <c r="Q665" s="11"/>
      <c r="R665" s="11"/>
      <c r="S665" s="11"/>
      <c r="T665" s="49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M666" s="11"/>
      <c r="N666" s="11"/>
      <c r="O666" s="11"/>
      <c r="P666" s="11"/>
      <c r="Q666" s="11"/>
      <c r="R666" s="11"/>
      <c r="S666" s="11"/>
      <c r="T666" s="49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M667" s="11"/>
      <c r="N667" s="11"/>
      <c r="O667" s="11"/>
      <c r="P667" s="11"/>
      <c r="Q667" s="11"/>
      <c r="R667" s="11"/>
      <c r="S667" s="11"/>
      <c r="T667" s="49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M668" s="11"/>
      <c r="N668" s="11"/>
      <c r="O668" s="11"/>
      <c r="P668" s="11"/>
      <c r="Q668" s="11"/>
      <c r="R668" s="11"/>
      <c r="S668" s="11"/>
      <c r="T668" s="49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M669" s="11"/>
      <c r="N669" s="11"/>
      <c r="O669" s="11"/>
      <c r="P669" s="11"/>
      <c r="Q669" s="11"/>
      <c r="R669" s="11"/>
      <c r="S669" s="11"/>
      <c r="T669" s="49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M670" s="11"/>
      <c r="N670" s="11"/>
      <c r="O670" s="11"/>
      <c r="P670" s="11"/>
      <c r="Q670" s="11"/>
      <c r="R670" s="11"/>
      <c r="S670" s="11"/>
      <c r="T670" s="49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M671" s="11"/>
      <c r="N671" s="11"/>
      <c r="O671" s="11"/>
      <c r="P671" s="11"/>
      <c r="Q671" s="11"/>
      <c r="R671" s="11"/>
      <c r="S671" s="11"/>
      <c r="T671" s="49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M672" s="11"/>
      <c r="N672" s="11"/>
      <c r="O672" s="11"/>
      <c r="P672" s="11"/>
      <c r="Q672" s="11"/>
      <c r="R672" s="11"/>
      <c r="S672" s="11"/>
      <c r="T672" s="49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M673" s="11"/>
      <c r="N673" s="11"/>
      <c r="O673" s="11"/>
      <c r="P673" s="11"/>
      <c r="Q673" s="11"/>
      <c r="R673" s="11"/>
      <c r="S673" s="11"/>
      <c r="T673" s="49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M674" s="11"/>
      <c r="N674" s="11"/>
      <c r="O674" s="11"/>
      <c r="P674" s="11"/>
      <c r="Q674" s="11"/>
      <c r="R674" s="11"/>
      <c r="S674" s="11"/>
      <c r="T674" s="49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M675" s="11"/>
      <c r="N675" s="11"/>
      <c r="O675" s="11"/>
      <c r="P675" s="11"/>
      <c r="Q675" s="11"/>
      <c r="R675" s="11"/>
      <c r="S675" s="11"/>
      <c r="T675" s="49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M676" s="11"/>
      <c r="N676" s="11"/>
      <c r="O676" s="11"/>
      <c r="P676" s="11"/>
      <c r="Q676" s="11"/>
      <c r="R676" s="11"/>
      <c r="S676" s="11"/>
      <c r="T676" s="49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M677" s="11"/>
      <c r="N677" s="11"/>
      <c r="O677" s="11"/>
      <c r="P677" s="11"/>
      <c r="Q677" s="11"/>
      <c r="R677" s="11"/>
      <c r="S677" s="11"/>
      <c r="T677" s="49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M678" s="11"/>
      <c r="N678" s="11"/>
      <c r="O678" s="11"/>
      <c r="P678" s="11"/>
      <c r="Q678" s="11"/>
      <c r="R678" s="11"/>
      <c r="S678" s="11"/>
      <c r="T678" s="49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M679" s="11"/>
      <c r="N679" s="11"/>
      <c r="O679" s="11"/>
      <c r="P679" s="11"/>
      <c r="Q679" s="11"/>
      <c r="R679" s="11"/>
      <c r="S679" s="11"/>
      <c r="T679" s="49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M680" s="11"/>
      <c r="N680" s="11"/>
      <c r="O680" s="11"/>
      <c r="P680" s="11"/>
      <c r="Q680" s="11"/>
      <c r="R680" s="11"/>
      <c r="S680" s="11"/>
      <c r="T680" s="49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M681" s="11"/>
      <c r="N681" s="11"/>
      <c r="O681" s="11"/>
      <c r="P681" s="11"/>
      <c r="Q681" s="11"/>
      <c r="R681" s="11"/>
      <c r="S681" s="11"/>
      <c r="T681" s="49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M682" s="11"/>
      <c r="N682" s="11"/>
      <c r="O682" s="11"/>
      <c r="P682" s="11"/>
      <c r="Q682" s="11"/>
      <c r="R682" s="11"/>
      <c r="S682" s="11"/>
      <c r="T682" s="49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M683" s="11"/>
      <c r="N683" s="11"/>
      <c r="O683" s="11"/>
      <c r="P683" s="11"/>
      <c r="Q683" s="11"/>
      <c r="R683" s="11"/>
      <c r="S683" s="11"/>
      <c r="T683" s="49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M684" s="11"/>
      <c r="N684" s="11"/>
      <c r="O684" s="11"/>
      <c r="P684" s="11"/>
      <c r="Q684" s="11"/>
      <c r="R684" s="11"/>
      <c r="S684" s="11"/>
      <c r="T684" s="49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M685" s="11"/>
      <c r="N685" s="11"/>
      <c r="O685" s="11"/>
      <c r="P685" s="11"/>
      <c r="Q685" s="11"/>
      <c r="R685" s="11"/>
      <c r="S685" s="11"/>
      <c r="T685" s="49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M686" s="11"/>
      <c r="N686" s="11"/>
      <c r="O686" s="11"/>
      <c r="P686" s="11"/>
      <c r="Q686" s="11"/>
      <c r="R686" s="11"/>
      <c r="S686" s="11"/>
      <c r="T686" s="49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M687" s="11"/>
      <c r="N687" s="11"/>
      <c r="O687" s="11"/>
      <c r="P687" s="11"/>
      <c r="Q687" s="11"/>
      <c r="R687" s="11"/>
      <c r="S687" s="11"/>
      <c r="T687" s="49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M688" s="11"/>
      <c r="N688" s="11"/>
      <c r="O688" s="11"/>
      <c r="P688" s="11"/>
      <c r="Q688" s="11"/>
      <c r="R688" s="11"/>
      <c r="S688" s="11"/>
      <c r="T688" s="49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M689" s="11"/>
      <c r="N689" s="11"/>
      <c r="O689" s="11"/>
      <c r="P689" s="11"/>
      <c r="Q689" s="11"/>
      <c r="R689" s="11"/>
      <c r="S689" s="11"/>
      <c r="T689" s="49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M690" s="11"/>
      <c r="N690" s="11"/>
      <c r="O690" s="11"/>
      <c r="P690" s="11"/>
      <c r="Q690" s="11"/>
      <c r="R690" s="11"/>
      <c r="S690" s="11"/>
      <c r="T690" s="49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M691" s="11"/>
      <c r="N691" s="11"/>
      <c r="O691" s="11"/>
      <c r="P691" s="11"/>
      <c r="Q691" s="11"/>
      <c r="R691" s="11"/>
      <c r="S691" s="11"/>
      <c r="T691" s="49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M692" s="11"/>
      <c r="N692" s="11"/>
      <c r="O692" s="11"/>
      <c r="P692" s="11"/>
      <c r="Q692" s="11"/>
      <c r="R692" s="11"/>
      <c r="S692" s="11"/>
      <c r="T692" s="49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M693" s="11"/>
      <c r="N693" s="11"/>
      <c r="O693" s="11"/>
      <c r="P693" s="11"/>
      <c r="Q693" s="11"/>
      <c r="R693" s="11"/>
      <c r="S693" s="11"/>
      <c r="T693" s="49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M694" s="11"/>
      <c r="N694" s="11"/>
      <c r="O694" s="11"/>
      <c r="P694" s="11"/>
      <c r="Q694" s="11"/>
      <c r="R694" s="11"/>
      <c r="S694" s="11"/>
      <c r="T694" s="49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M695" s="11"/>
      <c r="N695" s="11"/>
      <c r="O695" s="11"/>
      <c r="P695" s="11"/>
      <c r="Q695" s="11"/>
      <c r="R695" s="11"/>
      <c r="S695" s="11"/>
      <c r="T695" s="49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M696" s="11"/>
      <c r="N696" s="11"/>
      <c r="O696" s="11"/>
      <c r="P696" s="11"/>
      <c r="Q696" s="11"/>
      <c r="R696" s="11"/>
      <c r="S696" s="11"/>
      <c r="T696" s="49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M697" s="11"/>
      <c r="N697" s="11"/>
      <c r="O697" s="11"/>
      <c r="P697" s="11"/>
      <c r="Q697" s="11"/>
      <c r="R697" s="11"/>
      <c r="S697" s="11"/>
      <c r="T697" s="49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M698" s="11"/>
      <c r="N698" s="11"/>
      <c r="O698" s="11"/>
      <c r="P698" s="11"/>
      <c r="Q698" s="11"/>
      <c r="R698" s="11"/>
      <c r="S698" s="11"/>
      <c r="T698" s="49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M699" s="11"/>
      <c r="N699" s="11"/>
      <c r="O699" s="11"/>
      <c r="P699" s="11"/>
      <c r="Q699" s="11"/>
      <c r="R699" s="11"/>
      <c r="S699" s="11"/>
      <c r="T699" s="49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M700" s="11"/>
      <c r="N700" s="11"/>
      <c r="O700" s="11"/>
      <c r="P700" s="11"/>
      <c r="Q700" s="11"/>
      <c r="R700" s="11"/>
      <c r="S700" s="11"/>
      <c r="T700" s="49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M701" s="11"/>
      <c r="N701" s="11"/>
      <c r="O701" s="11"/>
      <c r="P701" s="11"/>
      <c r="Q701" s="11"/>
      <c r="R701" s="11"/>
      <c r="S701" s="11"/>
      <c r="T701" s="49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M702" s="11"/>
      <c r="N702" s="11"/>
      <c r="O702" s="11"/>
      <c r="P702" s="11"/>
      <c r="Q702" s="11"/>
      <c r="R702" s="11"/>
      <c r="S702" s="11"/>
      <c r="T702" s="49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M703" s="11"/>
      <c r="N703" s="11"/>
      <c r="O703" s="11"/>
      <c r="P703" s="11"/>
      <c r="Q703" s="11"/>
      <c r="R703" s="11"/>
      <c r="S703" s="11"/>
      <c r="T703" s="49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M704" s="11"/>
      <c r="N704" s="11"/>
      <c r="O704" s="11"/>
      <c r="P704" s="11"/>
      <c r="Q704" s="11"/>
      <c r="R704" s="11"/>
      <c r="S704" s="11"/>
      <c r="T704" s="49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M705" s="11"/>
      <c r="N705" s="11"/>
      <c r="O705" s="11"/>
      <c r="P705" s="11"/>
      <c r="Q705" s="11"/>
      <c r="R705" s="11"/>
      <c r="S705" s="11"/>
      <c r="T705" s="49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M706" s="11"/>
      <c r="N706" s="11"/>
      <c r="O706" s="11"/>
      <c r="P706" s="11"/>
      <c r="Q706" s="11"/>
      <c r="R706" s="11"/>
      <c r="S706" s="11"/>
      <c r="T706" s="49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M707" s="11"/>
      <c r="N707" s="11"/>
      <c r="O707" s="11"/>
      <c r="P707" s="11"/>
      <c r="Q707" s="11"/>
      <c r="R707" s="11"/>
      <c r="S707" s="11"/>
      <c r="T707" s="49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M708" s="11"/>
      <c r="N708" s="11"/>
      <c r="O708" s="11"/>
      <c r="P708" s="11"/>
      <c r="Q708" s="11"/>
      <c r="R708" s="11"/>
      <c r="S708" s="11"/>
      <c r="T708" s="49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M709" s="11"/>
      <c r="N709" s="11"/>
      <c r="O709" s="11"/>
      <c r="P709" s="11"/>
      <c r="Q709" s="11"/>
      <c r="R709" s="11"/>
      <c r="S709" s="11"/>
      <c r="T709" s="49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M710" s="11"/>
      <c r="N710" s="11"/>
      <c r="O710" s="11"/>
      <c r="P710" s="11"/>
      <c r="Q710" s="11"/>
      <c r="R710" s="11"/>
      <c r="S710" s="11"/>
      <c r="T710" s="49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M711" s="11"/>
      <c r="N711" s="11"/>
      <c r="O711" s="11"/>
      <c r="P711" s="11"/>
      <c r="Q711" s="11"/>
      <c r="R711" s="11"/>
      <c r="S711" s="11"/>
      <c r="T711" s="49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M712" s="11"/>
      <c r="N712" s="11"/>
      <c r="O712" s="11"/>
      <c r="P712" s="11"/>
      <c r="Q712" s="11"/>
      <c r="R712" s="11"/>
      <c r="S712" s="11"/>
      <c r="T712" s="49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M713" s="11"/>
      <c r="N713" s="11"/>
      <c r="O713" s="11"/>
      <c r="P713" s="11"/>
      <c r="Q713" s="11"/>
      <c r="R713" s="11"/>
      <c r="S713" s="11"/>
      <c r="T713" s="49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M714" s="11"/>
      <c r="N714" s="11"/>
      <c r="O714" s="11"/>
      <c r="P714" s="11"/>
      <c r="Q714" s="11"/>
      <c r="R714" s="11"/>
      <c r="S714" s="11"/>
      <c r="T714" s="49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M715" s="11"/>
      <c r="N715" s="11"/>
      <c r="O715" s="11"/>
      <c r="P715" s="11"/>
      <c r="Q715" s="11"/>
      <c r="R715" s="11"/>
      <c r="S715" s="11"/>
      <c r="T715" s="49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M716" s="11"/>
      <c r="N716" s="11"/>
      <c r="O716" s="11"/>
      <c r="P716" s="11"/>
      <c r="Q716" s="11"/>
      <c r="R716" s="11"/>
      <c r="S716" s="11"/>
      <c r="T716" s="49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M717" s="11"/>
      <c r="N717" s="11"/>
      <c r="O717" s="11"/>
      <c r="P717" s="11"/>
      <c r="Q717" s="11"/>
      <c r="R717" s="11"/>
      <c r="S717" s="11"/>
      <c r="T717" s="49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M718" s="11"/>
      <c r="N718" s="11"/>
      <c r="O718" s="11"/>
      <c r="P718" s="11"/>
      <c r="Q718" s="11"/>
      <c r="R718" s="11"/>
      <c r="S718" s="11"/>
      <c r="T718" s="49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M719" s="11"/>
      <c r="N719" s="11"/>
      <c r="O719" s="11"/>
      <c r="P719" s="11"/>
      <c r="Q719" s="11"/>
      <c r="R719" s="11"/>
      <c r="S719" s="11"/>
      <c r="T719" s="49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M720" s="11"/>
      <c r="N720" s="11"/>
      <c r="O720" s="11"/>
      <c r="P720" s="11"/>
      <c r="Q720" s="11"/>
      <c r="R720" s="11"/>
      <c r="S720" s="11"/>
      <c r="T720" s="49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M721" s="11"/>
      <c r="N721" s="11"/>
      <c r="O721" s="11"/>
      <c r="P721" s="11"/>
      <c r="Q721" s="11"/>
      <c r="R721" s="11"/>
      <c r="S721" s="11"/>
      <c r="T721" s="49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M722" s="11"/>
      <c r="N722" s="11"/>
      <c r="O722" s="11"/>
      <c r="P722" s="11"/>
      <c r="Q722" s="11"/>
      <c r="R722" s="11"/>
      <c r="S722" s="11"/>
      <c r="T722" s="49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M723" s="11"/>
      <c r="N723" s="11"/>
      <c r="O723" s="11"/>
      <c r="P723" s="11"/>
      <c r="Q723" s="11"/>
      <c r="R723" s="11"/>
      <c r="S723" s="11"/>
      <c r="T723" s="49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M724" s="11"/>
      <c r="N724" s="11"/>
      <c r="O724" s="11"/>
      <c r="P724" s="11"/>
      <c r="Q724" s="11"/>
      <c r="R724" s="11"/>
      <c r="S724" s="11"/>
      <c r="T724" s="49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M725" s="11"/>
      <c r="N725" s="11"/>
      <c r="O725" s="11"/>
      <c r="P725" s="11"/>
      <c r="Q725" s="11"/>
      <c r="R725" s="11"/>
      <c r="S725" s="11"/>
      <c r="T725" s="49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M726" s="11"/>
      <c r="N726" s="11"/>
      <c r="O726" s="11"/>
      <c r="P726" s="11"/>
      <c r="Q726" s="11"/>
      <c r="R726" s="11"/>
      <c r="S726" s="11"/>
      <c r="T726" s="49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M727" s="11"/>
      <c r="N727" s="11"/>
      <c r="O727" s="11"/>
      <c r="P727" s="11"/>
      <c r="Q727" s="11"/>
      <c r="R727" s="11"/>
      <c r="S727" s="11"/>
      <c r="T727" s="49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M728" s="11"/>
      <c r="N728" s="11"/>
      <c r="O728" s="11"/>
      <c r="P728" s="11"/>
      <c r="Q728" s="11"/>
      <c r="R728" s="11"/>
      <c r="S728" s="11"/>
      <c r="T728" s="49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M729" s="11"/>
      <c r="N729" s="11"/>
      <c r="O729" s="11"/>
      <c r="P729" s="11"/>
      <c r="Q729" s="11"/>
      <c r="R729" s="11"/>
      <c r="S729" s="11"/>
      <c r="T729" s="49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M730" s="11"/>
      <c r="N730" s="11"/>
      <c r="O730" s="11"/>
      <c r="P730" s="11"/>
      <c r="Q730" s="11"/>
      <c r="R730" s="11"/>
      <c r="S730" s="11"/>
      <c r="T730" s="49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M731" s="11"/>
      <c r="N731" s="11"/>
      <c r="O731" s="11"/>
      <c r="P731" s="11"/>
      <c r="Q731" s="11"/>
      <c r="R731" s="11"/>
      <c r="S731" s="11"/>
      <c r="T731" s="49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M732" s="11"/>
      <c r="N732" s="11"/>
      <c r="O732" s="11"/>
      <c r="P732" s="11"/>
      <c r="Q732" s="11"/>
      <c r="R732" s="11"/>
      <c r="S732" s="11"/>
      <c r="T732" s="49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M733" s="11"/>
      <c r="N733" s="11"/>
      <c r="O733" s="11"/>
      <c r="P733" s="11"/>
      <c r="Q733" s="11"/>
      <c r="R733" s="11"/>
      <c r="S733" s="11"/>
      <c r="T733" s="49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M734" s="11"/>
      <c r="N734" s="11"/>
      <c r="O734" s="11"/>
      <c r="P734" s="11"/>
      <c r="Q734" s="11"/>
      <c r="R734" s="11"/>
      <c r="S734" s="11"/>
      <c r="T734" s="49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M735" s="11"/>
      <c r="N735" s="11"/>
      <c r="O735" s="11"/>
      <c r="P735" s="11"/>
      <c r="Q735" s="11"/>
      <c r="R735" s="11"/>
      <c r="S735" s="11"/>
      <c r="T735" s="49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M736" s="11"/>
      <c r="N736" s="11"/>
      <c r="O736" s="11"/>
      <c r="P736" s="11"/>
      <c r="Q736" s="11"/>
      <c r="R736" s="11"/>
      <c r="S736" s="11"/>
      <c r="T736" s="49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M737" s="11"/>
      <c r="N737" s="11"/>
      <c r="O737" s="11"/>
      <c r="P737" s="11"/>
      <c r="Q737" s="11"/>
      <c r="R737" s="11"/>
      <c r="S737" s="11"/>
      <c r="T737" s="49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M738" s="11"/>
      <c r="N738" s="11"/>
      <c r="O738" s="11"/>
      <c r="P738" s="11"/>
      <c r="Q738" s="11"/>
      <c r="R738" s="11"/>
      <c r="S738" s="11"/>
      <c r="T738" s="49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M739" s="11"/>
      <c r="N739" s="11"/>
      <c r="O739" s="11"/>
      <c r="P739" s="11"/>
      <c r="Q739" s="11"/>
      <c r="R739" s="11"/>
      <c r="S739" s="11"/>
      <c r="T739" s="49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M740" s="11"/>
      <c r="N740" s="11"/>
      <c r="O740" s="11"/>
      <c r="P740" s="11"/>
      <c r="Q740" s="11"/>
      <c r="R740" s="11"/>
      <c r="S740" s="11"/>
      <c r="T740" s="49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M741" s="11"/>
      <c r="N741" s="11"/>
      <c r="O741" s="11"/>
      <c r="P741" s="11"/>
      <c r="Q741" s="11"/>
      <c r="R741" s="11"/>
      <c r="S741" s="11"/>
      <c r="T741" s="49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M742" s="11"/>
      <c r="N742" s="11"/>
      <c r="O742" s="11"/>
      <c r="P742" s="11"/>
      <c r="Q742" s="11"/>
      <c r="R742" s="11"/>
      <c r="S742" s="11"/>
      <c r="T742" s="49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M743" s="11"/>
      <c r="N743" s="11"/>
      <c r="O743" s="11"/>
      <c r="P743" s="11"/>
      <c r="Q743" s="11"/>
      <c r="R743" s="11"/>
      <c r="S743" s="11"/>
      <c r="T743" s="49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M744" s="11"/>
      <c r="N744" s="11"/>
      <c r="O744" s="11"/>
      <c r="P744" s="11"/>
      <c r="Q744" s="11"/>
      <c r="R744" s="11"/>
      <c r="S744" s="11"/>
      <c r="T744" s="49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M745" s="11"/>
      <c r="N745" s="11"/>
      <c r="O745" s="11"/>
      <c r="P745" s="11"/>
      <c r="Q745" s="11"/>
      <c r="R745" s="11"/>
      <c r="S745" s="11"/>
      <c r="T745" s="49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M746" s="11"/>
      <c r="N746" s="11"/>
      <c r="O746" s="11"/>
      <c r="P746" s="11"/>
      <c r="Q746" s="11"/>
      <c r="R746" s="11"/>
      <c r="S746" s="11"/>
      <c r="T746" s="49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M747" s="11"/>
      <c r="N747" s="11"/>
      <c r="O747" s="11"/>
      <c r="P747" s="11"/>
      <c r="Q747" s="11"/>
      <c r="R747" s="11"/>
      <c r="S747" s="11"/>
      <c r="T747" s="49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M748" s="11"/>
      <c r="N748" s="11"/>
      <c r="O748" s="11"/>
      <c r="P748" s="11"/>
      <c r="Q748" s="11"/>
      <c r="R748" s="11"/>
      <c r="S748" s="11"/>
      <c r="T748" s="49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M749" s="11"/>
      <c r="N749" s="11"/>
      <c r="O749" s="11"/>
      <c r="P749" s="11"/>
      <c r="Q749" s="11"/>
      <c r="R749" s="11"/>
      <c r="S749" s="11"/>
      <c r="T749" s="49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M750" s="11"/>
      <c r="N750" s="11"/>
      <c r="O750" s="11"/>
      <c r="P750" s="11"/>
      <c r="Q750" s="11"/>
      <c r="R750" s="11"/>
      <c r="S750" s="11"/>
      <c r="T750" s="49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M751" s="11"/>
      <c r="N751" s="11"/>
      <c r="O751" s="11"/>
      <c r="P751" s="11"/>
      <c r="Q751" s="11"/>
      <c r="R751" s="11"/>
      <c r="S751" s="11"/>
      <c r="T751" s="49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M752" s="11"/>
      <c r="N752" s="11"/>
      <c r="O752" s="11"/>
      <c r="P752" s="11"/>
      <c r="Q752" s="11"/>
      <c r="R752" s="11"/>
      <c r="S752" s="11"/>
      <c r="T752" s="49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M753" s="11"/>
      <c r="N753" s="11"/>
      <c r="O753" s="11"/>
      <c r="P753" s="11"/>
      <c r="Q753" s="11"/>
      <c r="R753" s="11"/>
      <c r="S753" s="11"/>
      <c r="T753" s="49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M754" s="11"/>
      <c r="N754" s="11"/>
      <c r="O754" s="11"/>
      <c r="P754" s="11"/>
      <c r="Q754" s="11"/>
      <c r="R754" s="11"/>
      <c r="S754" s="11"/>
      <c r="T754" s="49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M755" s="11"/>
      <c r="N755" s="11"/>
      <c r="O755" s="11"/>
      <c r="P755" s="11"/>
      <c r="Q755" s="11"/>
      <c r="R755" s="11"/>
      <c r="S755" s="11"/>
      <c r="T755" s="49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M756" s="11"/>
      <c r="N756" s="11"/>
      <c r="O756" s="11"/>
      <c r="P756" s="11"/>
      <c r="Q756" s="11"/>
      <c r="R756" s="11"/>
      <c r="S756" s="11"/>
      <c r="T756" s="49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M757" s="11"/>
      <c r="N757" s="11"/>
      <c r="O757" s="11"/>
      <c r="P757" s="11"/>
      <c r="Q757" s="11"/>
      <c r="R757" s="11"/>
      <c r="S757" s="11"/>
      <c r="T757" s="49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M758" s="11"/>
      <c r="N758" s="11"/>
      <c r="O758" s="11"/>
      <c r="P758" s="11"/>
      <c r="Q758" s="11"/>
      <c r="R758" s="11"/>
      <c r="S758" s="11"/>
      <c r="T758" s="49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M759" s="11"/>
      <c r="N759" s="11"/>
      <c r="O759" s="11"/>
      <c r="P759" s="11"/>
      <c r="Q759" s="11"/>
      <c r="R759" s="11"/>
      <c r="S759" s="11"/>
      <c r="T759" s="49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M760" s="11"/>
      <c r="N760" s="11"/>
      <c r="O760" s="11"/>
      <c r="P760" s="11"/>
      <c r="Q760" s="11"/>
      <c r="R760" s="11"/>
      <c r="S760" s="11"/>
      <c r="T760" s="49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M761" s="11"/>
      <c r="N761" s="11"/>
      <c r="O761" s="11"/>
      <c r="P761" s="11"/>
      <c r="Q761" s="11"/>
      <c r="R761" s="11"/>
      <c r="S761" s="11"/>
      <c r="T761" s="49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M762" s="11"/>
      <c r="N762" s="11"/>
      <c r="O762" s="11"/>
      <c r="P762" s="11"/>
      <c r="Q762" s="11"/>
      <c r="R762" s="11"/>
      <c r="S762" s="11"/>
      <c r="T762" s="49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M763" s="11"/>
      <c r="N763" s="11"/>
      <c r="O763" s="11"/>
      <c r="P763" s="11"/>
      <c r="Q763" s="11"/>
      <c r="R763" s="11"/>
      <c r="S763" s="11"/>
      <c r="T763" s="49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M764" s="11"/>
      <c r="N764" s="11"/>
      <c r="O764" s="11"/>
      <c r="P764" s="11"/>
      <c r="Q764" s="11"/>
      <c r="R764" s="11"/>
      <c r="S764" s="11"/>
      <c r="T764" s="49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M765" s="11"/>
      <c r="N765" s="11"/>
      <c r="O765" s="11"/>
      <c r="P765" s="11"/>
      <c r="Q765" s="11"/>
      <c r="R765" s="11"/>
      <c r="S765" s="11"/>
      <c r="T765" s="49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M766" s="11"/>
      <c r="N766" s="11"/>
      <c r="O766" s="11"/>
      <c r="P766" s="11"/>
      <c r="Q766" s="11"/>
      <c r="R766" s="11"/>
      <c r="S766" s="11"/>
      <c r="T766" s="49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M767" s="11"/>
      <c r="N767" s="11"/>
      <c r="O767" s="11"/>
      <c r="P767" s="11"/>
      <c r="Q767" s="11"/>
      <c r="R767" s="11"/>
      <c r="S767" s="11"/>
      <c r="T767" s="49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M768" s="11"/>
      <c r="N768" s="11"/>
      <c r="O768" s="11"/>
      <c r="P768" s="11"/>
      <c r="Q768" s="11"/>
      <c r="R768" s="11"/>
      <c r="S768" s="11"/>
      <c r="T768" s="49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M769" s="11"/>
      <c r="N769" s="11"/>
      <c r="O769" s="11"/>
      <c r="P769" s="11"/>
      <c r="Q769" s="11"/>
      <c r="R769" s="11"/>
      <c r="S769" s="11"/>
      <c r="T769" s="49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M770" s="11"/>
      <c r="N770" s="11"/>
      <c r="O770" s="11"/>
      <c r="P770" s="11"/>
      <c r="Q770" s="11"/>
      <c r="R770" s="11"/>
      <c r="S770" s="11"/>
      <c r="T770" s="49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M771" s="11"/>
      <c r="N771" s="11"/>
      <c r="O771" s="11"/>
      <c r="P771" s="11"/>
      <c r="Q771" s="11"/>
      <c r="R771" s="11"/>
      <c r="S771" s="11"/>
      <c r="T771" s="49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M772" s="11"/>
      <c r="N772" s="11"/>
      <c r="O772" s="11"/>
      <c r="P772" s="11"/>
      <c r="Q772" s="11"/>
      <c r="R772" s="11"/>
      <c r="S772" s="11"/>
      <c r="T772" s="49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M773" s="11"/>
      <c r="N773" s="11"/>
      <c r="O773" s="11"/>
      <c r="P773" s="11"/>
      <c r="Q773" s="11"/>
      <c r="R773" s="11"/>
      <c r="S773" s="11"/>
      <c r="T773" s="49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M774" s="11"/>
      <c r="N774" s="11"/>
      <c r="O774" s="11"/>
      <c r="P774" s="11"/>
      <c r="Q774" s="11"/>
      <c r="R774" s="11"/>
      <c r="S774" s="11"/>
      <c r="T774" s="49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M775" s="11"/>
      <c r="N775" s="11"/>
      <c r="O775" s="11"/>
      <c r="P775" s="11"/>
      <c r="Q775" s="11"/>
      <c r="R775" s="11"/>
      <c r="S775" s="11"/>
      <c r="T775" s="49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M776" s="11"/>
      <c r="N776" s="11"/>
      <c r="O776" s="11"/>
      <c r="P776" s="11"/>
      <c r="Q776" s="11"/>
      <c r="R776" s="11"/>
      <c r="S776" s="11"/>
      <c r="T776" s="49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M777" s="11"/>
      <c r="N777" s="11"/>
      <c r="O777" s="11"/>
      <c r="P777" s="11"/>
      <c r="Q777" s="11"/>
      <c r="R777" s="11"/>
      <c r="S777" s="11"/>
      <c r="T777" s="49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M778" s="11"/>
      <c r="N778" s="11"/>
      <c r="O778" s="11"/>
      <c r="P778" s="11"/>
      <c r="Q778" s="11"/>
      <c r="R778" s="11"/>
      <c r="S778" s="11"/>
      <c r="T778" s="49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M779" s="11"/>
      <c r="N779" s="11"/>
      <c r="O779" s="11"/>
      <c r="P779" s="11"/>
      <c r="Q779" s="11"/>
      <c r="R779" s="11"/>
      <c r="S779" s="11"/>
      <c r="T779" s="49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M780" s="11"/>
      <c r="N780" s="11"/>
      <c r="O780" s="11"/>
      <c r="P780" s="11"/>
      <c r="Q780" s="11"/>
      <c r="R780" s="11"/>
      <c r="S780" s="11"/>
      <c r="T780" s="49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M781" s="11"/>
      <c r="N781" s="11"/>
      <c r="O781" s="11"/>
      <c r="P781" s="11"/>
      <c r="Q781" s="11"/>
      <c r="R781" s="11"/>
      <c r="S781" s="11"/>
      <c r="T781" s="49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M782" s="11"/>
      <c r="N782" s="11"/>
      <c r="O782" s="11"/>
      <c r="P782" s="11"/>
      <c r="Q782" s="11"/>
      <c r="R782" s="11"/>
      <c r="S782" s="11"/>
      <c r="T782" s="49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M783" s="11"/>
      <c r="N783" s="11"/>
      <c r="O783" s="11"/>
      <c r="P783" s="11"/>
      <c r="Q783" s="11"/>
      <c r="R783" s="11"/>
      <c r="S783" s="11"/>
      <c r="T783" s="49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M784" s="11"/>
      <c r="N784" s="11"/>
      <c r="O784" s="11"/>
      <c r="P784" s="11"/>
      <c r="Q784" s="11"/>
      <c r="R784" s="11"/>
      <c r="S784" s="11"/>
      <c r="T784" s="49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M785" s="11"/>
      <c r="N785" s="11"/>
      <c r="O785" s="11"/>
      <c r="P785" s="11"/>
      <c r="Q785" s="11"/>
      <c r="R785" s="11"/>
      <c r="S785" s="11"/>
      <c r="T785" s="49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M786" s="11"/>
      <c r="N786" s="11"/>
      <c r="O786" s="11"/>
      <c r="P786" s="11"/>
      <c r="Q786" s="11"/>
      <c r="R786" s="11"/>
      <c r="S786" s="11"/>
      <c r="T786" s="49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M787" s="11"/>
      <c r="N787" s="11"/>
      <c r="O787" s="11"/>
      <c r="P787" s="11"/>
      <c r="Q787" s="11"/>
      <c r="R787" s="11"/>
      <c r="S787" s="11"/>
      <c r="T787" s="49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M788" s="11"/>
      <c r="N788" s="11"/>
      <c r="O788" s="11"/>
      <c r="P788" s="11"/>
      <c r="Q788" s="11"/>
      <c r="R788" s="11"/>
      <c r="S788" s="11"/>
      <c r="T788" s="49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M789" s="11"/>
      <c r="N789" s="11"/>
      <c r="O789" s="11"/>
      <c r="P789" s="11"/>
      <c r="Q789" s="11"/>
      <c r="R789" s="11"/>
      <c r="S789" s="11"/>
      <c r="T789" s="49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M790" s="11"/>
      <c r="N790" s="11"/>
      <c r="O790" s="11"/>
      <c r="P790" s="11"/>
      <c r="Q790" s="11"/>
      <c r="R790" s="11"/>
      <c r="S790" s="11"/>
      <c r="T790" s="49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M791" s="11"/>
      <c r="N791" s="11"/>
      <c r="O791" s="11"/>
      <c r="P791" s="11"/>
      <c r="Q791" s="11"/>
      <c r="R791" s="11"/>
      <c r="S791" s="11"/>
      <c r="T791" s="49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M792" s="11"/>
      <c r="N792" s="11"/>
      <c r="O792" s="11"/>
      <c r="P792" s="11"/>
      <c r="Q792" s="11"/>
      <c r="R792" s="11"/>
      <c r="S792" s="11"/>
      <c r="T792" s="49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M793" s="11"/>
      <c r="N793" s="11"/>
      <c r="O793" s="11"/>
      <c r="P793" s="11"/>
      <c r="Q793" s="11"/>
      <c r="R793" s="11"/>
      <c r="S793" s="11"/>
      <c r="T793" s="49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M794" s="11"/>
      <c r="N794" s="11"/>
      <c r="O794" s="11"/>
      <c r="P794" s="11"/>
      <c r="Q794" s="11"/>
      <c r="R794" s="11"/>
      <c r="S794" s="11"/>
      <c r="T794" s="49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M795" s="11"/>
      <c r="N795" s="11"/>
      <c r="O795" s="11"/>
      <c r="P795" s="11"/>
      <c r="Q795" s="11"/>
      <c r="R795" s="11"/>
      <c r="S795" s="11"/>
      <c r="T795" s="49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M796" s="11"/>
      <c r="N796" s="11"/>
      <c r="O796" s="11"/>
      <c r="P796" s="11"/>
      <c r="Q796" s="11"/>
      <c r="R796" s="11"/>
      <c r="S796" s="11"/>
      <c r="T796" s="49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M797" s="11"/>
      <c r="N797" s="11"/>
      <c r="O797" s="11"/>
      <c r="P797" s="11"/>
      <c r="Q797" s="11"/>
      <c r="R797" s="11"/>
      <c r="S797" s="11"/>
      <c r="T797" s="49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M798" s="11"/>
      <c r="N798" s="11"/>
      <c r="O798" s="11"/>
      <c r="P798" s="11"/>
      <c r="Q798" s="11"/>
      <c r="R798" s="11"/>
      <c r="S798" s="11"/>
      <c r="T798" s="49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M799" s="11"/>
      <c r="N799" s="11"/>
      <c r="O799" s="11"/>
      <c r="P799" s="11"/>
      <c r="Q799" s="11"/>
      <c r="R799" s="11"/>
      <c r="S799" s="11"/>
      <c r="T799" s="49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M800" s="11"/>
      <c r="N800" s="11"/>
      <c r="O800" s="11"/>
      <c r="P800" s="11"/>
      <c r="Q800" s="11"/>
      <c r="R800" s="11"/>
      <c r="S800" s="11"/>
      <c r="T800" s="49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M801" s="11"/>
      <c r="N801" s="11"/>
      <c r="O801" s="11"/>
      <c r="P801" s="11"/>
      <c r="Q801" s="11"/>
      <c r="R801" s="11"/>
      <c r="S801" s="11"/>
      <c r="T801" s="49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M802" s="11"/>
      <c r="N802" s="11"/>
      <c r="O802" s="11"/>
      <c r="P802" s="11"/>
      <c r="Q802" s="11"/>
      <c r="R802" s="11"/>
      <c r="S802" s="11"/>
      <c r="T802" s="49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M803" s="11"/>
      <c r="N803" s="11"/>
      <c r="O803" s="11"/>
      <c r="P803" s="11"/>
      <c r="Q803" s="11"/>
      <c r="R803" s="11"/>
      <c r="S803" s="11"/>
      <c r="T803" s="49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M804" s="11"/>
      <c r="N804" s="11"/>
      <c r="O804" s="11"/>
      <c r="P804" s="11"/>
      <c r="Q804" s="11"/>
      <c r="R804" s="11"/>
      <c r="S804" s="11"/>
      <c r="T804" s="49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M805" s="11"/>
      <c r="N805" s="11"/>
      <c r="O805" s="11"/>
      <c r="P805" s="11"/>
      <c r="Q805" s="11"/>
      <c r="R805" s="11"/>
      <c r="S805" s="11"/>
      <c r="T805" s="49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M806" s="11"/>
      <c r="N806" s="11"/>
      <c r="O806" s="11"/>
      <c r="P806" s="11"/>
      <c r="Q806" s="11"/>
      <c r="R806" s="11"/>
      <c r="S806" s="11"/>
      <c r="T806" s="49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M807" s="11"/>
      <c r="N807" s="11"/>
      <c r="O807" s="11"/>
      <c r="P807" s="11"/>
      <c r="Q807" s="11"/>
      <c r="R807" s="11"/>
      <c r="S807" s="11"/>
      <c r="T807" s="49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M808" s="11"/>
      <c r="N808" s="11"/>
      <c r="O808" s="11"/>
      <c r="P808" s="11"/>
      <c r="Q808" s="11"/>
      <c r="R808" s="11"/>
      <c r="S808" s="11"/>
      <c r="T808" s="49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M809" s="11"/>
      <c r="N809" s="11"/>
      <c r="O809" s="11"/>
      <c r="P809" s="11"/>
      <c r="Q809" s="11"/>
      <c r="R809" s="11"/>
      <c r="S809" s="11"/>
      <c r="T809" s="49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M810" s="11"/>
      <c r="N810" s="11"/>
      <c r="O810" s="11"/>
      <c r="P810" s="11"/>
      <c r="Q810" s="11"/>
      <c r="R810" s="11"/>
      <c r="S810" s="11"/>
      <c r="T810" s="49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M811" s="11"/>
      <c r="N811" s="11"/>
      <c r="O811" s="11"/>
      <c r="P811" s="11"/>
      <c r="Q811" s="11"/>
      <c r="R811" s="11"/>
      <c r="S811" s="11"/>
      <c r="T811" s="49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M812" s="11"/>
      <c r="N812" s="11"/>
      <c r="O812" s="11"/>
      <c r="P812" s="11"/>
      <c r="Q812" s="11"/>
      <c r="R812" s="11"/>
      <c r="S812" s="11"/>
      <c r="T812" s="49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M813" s="11"/>
      <c r="N813" s="11"/>
      <c r="O813" s="11"/>
      <c r="P813" s="11"/>
      <c r="Q813" s="11"/>
      <c r="R813" s="11"/>
      <c r="S813" s="11"/>
      <c r="T813" s="49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M814" s="11"/>
      <c r="N814" s="11"/>
      <c r="O814" s="11"/>
      <c r="P814" s="11"/>
      <c r="Q814" s="11"/>
      <c r="R814" s="11"/>
      <c r="S814" s="11"/>
      <c r="T814" s="49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M815" s="11"/>
      <c r="N815" s="11"/>
      <c r="O815" s="11"/>
      <c r="P815" s="11"/>
      <c r="Q815" s="11"/>
      <c r="R815" s="11"/>
      <c r="S815" s="11"/>
      <c r="T815" s="49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M816" s="11"/>
      <c r="N816" s="11"/>
      <c r="O816" s="11"/>
      <c r="P816" s="11"/>
      <c r="Q816" s="11"/>
      <c r="R816" s="11"/>
      <c r="S816" s="11"/>
      <c r="T816" s="49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M817" s="11"/>
      <c r="N817" s="11"/>
      <c r="O817" s="11"/>
      <c r="P817" s="11"/>
      <c r="Q817" s="11"/>
      <c r="R817" s="11"/>
      <c r="S817" s="11"/>
      <c r="T817" s="49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M818" s="11"/>
      <c r="N818" s="11"/>
      <c r="O818" s="11"/>
      <c r="P818" s="11"/>
      <c r="Q818" s="11"/>
      <c r="R818" s="11"/>
      <c r="S818" s="11"/>
      <c r="T818" s="49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M819" s="11"/>
      <c r="N819" s="11"/>
      <c r="O819" s="11"/>
      <c r="P819" s="11"/>
      <c r="Q819" s="11"/>
      <c r="R819" s="11"/>
      <c r="S819" s="11"/>
      <c r="T819" s="49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M820" s="11"/>
      <c r="N820" s="11"/>
      <c r="O820" s="11"/>
      <c r="P820" s="11"/>
      <c r="Q820" s="11"/>
      <c r="R820" s="11"/>
      <c r="S820" s="11"/>
      <c r="T820" s="49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M821" s="11"/>
      <c r="N821" s="11"/>
      <c r="O821" s="11"/>
      <c r="P821" s="11"/>
      <c r="Q821" s="11"/>
      <c r="R821" s="11"/>
      <c r="S821" s="11"/>
      <c r="T821" s="49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M822" s="11"/>
      <c r="N822" s="11"/>
      <c r="O822" s="11"/>
      <c r="P822" s="11"/>
      <c r="Q822" s="11"/>
      <c r="R822" s="11"/>
      <c r="S822" s="11"/>
      <c r="T822" s="49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M823" s="11"/>
      <c r="N823" s="11"/>
      <c r="O823" s="11"/>
      <c r="P823" s="11"/>
      <c r="Q823" s="11"/>
      <c r="R823" s="11"/>
      <c r="S823" s="11"/>
      <c r="T823" s="49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M824" s="11"/>
      <c r="N824" s="11"/>
      <c r="O824" s="11"/>
      <c r="P824" s="11"/>
      <c r="Q824" s="11"/>
      <c r="R824" s="11"/>
      <c r="S824" s="11"/>
      <c r="T824" s="49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M825" s="11"/>
      <c r="N825" s="11"/>
      <c r="O825" s="11"/>
      <c r="P825" s="11"/>
      <c r="Q825" s="11"/>
      <c r="R825" s="11"/>
      <c r="S825" s="11"/>
      <c r="T825" s="49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M826" s="11"/>
      <c r="N826" s="11"/>
      <c r="O826" s="11"/>
      <c r="P826" s="11"/>
      <c r="Q826" s="11"/>
      <c r="R826" s="11"/>
      <c r="S826" s="11"/>
      <c r="T826" s="49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M827" s="11"/>
      <c r="N827" s="11"/>
      <c r="O827" s="11"/>
      <c r="P827" s="11"/>
      <c r="Q827" s="11"/>
      <c r="R827" s="11"/>
      <c r="S827" s="11"/>
      <c r="T827" s="49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M828" s="11"/>
      <c r="N828" s="11"/>
      <c r="O828" s="11"/>
      <c r="P828" s="11"/>
      <c r="Q828" s="11"/>
      <c r="R828" s="11"/>
      <c r="S828" s="11"/>
      <c r="T828" s="49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M829" s="11"/>
      <c r="N829" s="11"/>
      <c r="O829" s="11"/>
      <c r="P829" s="11"/>
      <c r="Q829" s="11"/>
      <c r="R829" s="11"/>
      <c r="S829" s="11"/>
      <c r="T829" s="49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M830" s="11"/>
      <c r="N830" s="11"/>
      <c r="O830" s="11"/>
      <c r="P830" s="11"/>
      <c r="Q830" s="11"/>
      <c r="R830" s="11"/>
      <c r="S830" s="11"/>
      <c r="T830" s="49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M831" s="11"/>
      <c r="N831" s="11"/>
      <c r="O831" s="11"/>
      <c r="P831" s="11"/>
      <c r="Q831" s="11"/>
      <c r="R831" s="11"/>
      <c r="S831" s="11"/>
      <c r="T831" s="49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M832" s="11"/>
      <c r="N832" s="11"/>
      <c r="O832" s="11"/>
      <c r="P832" s="11"/>
      <c r="Q832" s="11"/>
      <c r="R832" s="11"/>
      <c r="S832" s="11"/>
      <c r="T832" s="49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M833" s="11"/>
      <c r="N833" s="11"/>
      <c r="O833" s="11"/>
      <c r="P833" s="11"/>
      <c r="Q833" s="11"/>
      <c r="R833" s="11"/>
      <c r="S833" s="11"/>
      <c r="T833" s="49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M834" s="11"/>
      <c r="N834" s="11"/>
      <c r="O834" s="11"/>
      <c r="P834" s="11"/>
      <c r="Q834" s="11"/>
      <c r="R834" s="11"/>
      <c r="S834" s="11"/>
      <c r="T834" s="49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M835" s="11"/>
      <c r="N835" s="11"/>
      <c r="O835" s="11"/>
      <c r="P835" s="11"/>
      <c r="Q835" s="11"/>
      <c r="R835" s="11"/>
      <c r="S835" s="11"/>
      <c r="T835" s="49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M836" s="11"/>
      <c r="N836" s="11"/>
      <c r="O836" s="11"/>
      <c r="P836" s="11"/>
      <c r="Q836" s="11"/>
      <c r="R836" s="11"/>
      <c r="S836" s="11"/>
      <c r="T836" s="49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M837" s="11"/>
      <c r="N837" s="11"/>
      <c r="O837" s="11"/>
      <c r="P837" s="11"/>
      <c r="Q837" s="11"/>
      <c r="R837" s="11"/>
      <c r="S837" s="11"/>
      <c r="T837" s="49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M838" s="11"/>
      <c r="N838" s="11"/>
      <c r="O838" s="11"/>
      <c r="P838" s="11"/>
      <c r="Q838" s="11"/>
      <c r="R838" s="11"/>
      <c r="S838" s="11"/>
      <c r="T838" s="49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M839" s="11"/>
      <c r="N839" s="11"/>
      <c r="O839" s="11"/>
      <c r="P839" s="11"/>
      <c r="Q839" s="11"/>
      <c r="R839" s="11"/>
      <c r="S839" s="11"/>
      <c r="T839" s="49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M840" s="11"/>
      <c r="N840" s="11"/>
      <c r="O840" s="11"/>
      <c r="P840" s="11"/>
      <c r="Q840" s="11"/>
      <c r="R840" s="11"/>
      <c r="S840" s="11"/>
      <c r="T840" s="49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M841" s="11"/>
      <c r="N841" s="11"/>
      <c r="O841" s="11"/>
      <c r="P841" s="11"/>
      <c r="Q841" s="11"/>
      <c r="R841" s="11"/>
      <c r="S841" s="11"/>
      <c r="T841" s="49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M842" s="11"/>
      <c r="N842" s="11"/>
      <c r="O842" s="11"/>
      <c r="P842" s="11"/>
      <c r="Q842" s="11"/>
      <c r="R842" s="11"/>
      <c r="S842" s="11"/>
      <c r="T842" s="49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M843" s="11"/>
      <c r="N843" s="11"/>
      <c r="O843" s="11"/>
      <c r="P843" s="11"/>
      <c r="Q843" s="11"/>
      <c r="R843" s="11"/>
      <c r="S843" s="11"/>
      <c r="T843" s="49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M844" s="11"/>
      <c r="N844" s="11"/>
      <c r="O844" s="11"/>
      <c r="P844" s="11"/>
      <c r="Q844" s="11"/>
      <c r="R844" s="11"/>
      <c r="S844" s="11"/>
      <c r="T844" s="49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M845" s="11"/>
      <c r="N845" s="11"/>
      <c r="O845" s="11"/>
      <c r="P845" s="11"/>
      <c r="Q845" s="11"/>
      <c r="R845" s="11"/>
      <c r="S845" s="11"/>
      <c r="T845" s="49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M846" s="11"/>
      <c r="N846" s="11"/>
      <c r="O846" s="11"/>
      <c r="P846" s="11"/>
      <c r="Q846" s="11"/>
      <c r="R846" s="11"/>
      <c r="S846" s="11"/>
      <c r="T846" s="49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M847" s="11"/>
      <c r="N847" s="11"/>
      <c r="O847" s="11"/>
      <c r="P847" s="11"/>
      <c r="Q847" s="11"/>
      <c r="R847" s="11"/>
      <c r="S847" s="11"/>
      <c r="T847" s="49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M848" s="11"/>
      <c r="N848" s="11"/>
      <c r="O848" s="11"/>
      <c r="P848" s="11"/>
      <c r="Q848" s="11"/>
      <c r="R848" s="11"/>
      <c r="S848" s="11"/>
      <c r="T848" s="49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M849" s="11"/>
      <c r="N849" s="11"/>
      <c r="O849" s="11"/>
      <c r="P849" s="11"/>
      <c r="Q849" s="11"/>
      <c r="R849" s="11"/>
      <c r="S849" s="11"/>
      <c r="T849" s="49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M850" s="11"/>
      <c r="N850" s="11"/>
      <c r="O850" s="11"/>
      <c r="P850" s="11"/>
      <c r="Q850" s="11"/>
      <c r="R850" s="11"/>
      <c r="S850" s="11"/>
      <c r="T850" s="49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M851" s="11"/>
      <c r="N851" s="11"/>
      <c r="O851" s="11"/>
      <c r="P851" s="11"/>
      <c r="Q851" s="11"/>
      <c r="R851" s="11"/>
      <c r="S851" s="11"/>
      <c r="T851" s="49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M852" s="11"/>
      <c r="N852" s="11"/>
      <c r="O852" s="11"/>
      <c r="P852" s="11"/>
      <c r="Q852" s="11"/>
      <c r="R852" s="11"/>
      <c r="S852" s="11"/>
      <c r="T852" s="49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M853" s="11"/>
      <c r="N853" s="11"/>
      <c r="O853" s="11"/>
      <c r="P853" s="11"/>
      <c r="Q853" s="11"/>
      <c r="R853" s="11"/>
      <c r="S853" s="11"/>
      <c r="T853" s="49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M854" s="11"/>
      <c r="N854" s="11"/>
      <c r="O854" s="11"/>
      <c r="P854" s="11"/>
      <c r="Q854" s="11"/>
      <c r="R854" s="11"/>
      <c r="S854" s="11"/>
      <c r="T854" s="49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M855" s="11"/>
      <c r="N855" s="11"/>
      <c r="O855" s="11"/>
      <c r="P855" s="11"/>
      <c r="Q855" s="11"/>
      <c r="R855" s="11"/>
      <c r="S855" s="11"/>
      <c r="T855" s="49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M856" s="11"/>
      <c r="N856" s="11"/>
      <c r="O856" s="11"/>
      <c r="P856" s="11"/>
      <c r="Q856" s="11"/>
      <c r="R856" s="11"/>
      <c r="S856" s="11"/>
      <c r="T856" s="49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M857" s="11"/>
      <c r="N857" s="11"/>
      <c r="O857" s="11"/>
      <c r="P857" s="11"/>
      <c r="Q857" s="11"/>
      <c r="R857" s="11"/>
      <c r="S857" s="11"/>
      <c r="T857" s="49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M858" s="11"/>
      <c r="N858" s="11"/>
      <c r="O858" s="11"/>
      <c r="P858" s="11"/>
      <c r="Q858" s="11"/>
      <c r="R858" s="11"/>
      <c r="S858" s="11"/>
      <c r="T858" s="49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M859" s="11"/>
      <c r="N859" s="11"/>
      <c r="O859" s="11"/>
      <c r="P859" s="11"/>
      <c r="Q859" s="11"/>
      <c r="R859" s="11"/>
      <c r="S859" s="11"/>
      <c r="T859" s="49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M860" s="11"/>
      <c r="N860" s="11"/>
      <c r="O860" s="11"/>
      <c r="P860" s="11"/>
      <c r="Q860" s="11"/>
      <c r="R860" s="11"/>
      <c r="S860" s="11"/>
      <c r="T860" s="49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M861" s="11"/>
      <c r="N861" s="11"/>
      <c r="O861" s="11"/>
      <c r="P861" s="11"/>
      <c r="Q861" s="11"/>
      <c r="R861" s="11"/>
      <c r="S861" s="11"/>
      <c r="T861" s="49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M862" s="11"/>
      <c r="N862" s="11"/>
      <c r="O862" s="11"/>
      <c r="P862" s="11"/>
      <c r="Q862" s="11"/>
      <c r="R862" s="11"/>
      <c r="S862" s="11"/>
      <c r="T862" s="49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M863" s="11"/>
      <c r="N863" s="11"/>
      <c r="O863" s="11"/>
      <c r="P863" s="11"/>
      <c r="Q863" s="11"/>
      <c r="R863" s="11"/>
      <c r="S863" s="11"/>
      <c r="T863" s="49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M864" s="11"/>
      <c r="N864" s="11"/>
      <c r="O864" s="11"/>
      <c r="P864" s="11"/>
      <c r="Q864" s="11"/>
      <c r="R864" s="11"/>
      <c r="S864" s="11"/>
      <c r="T864" s="49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M865" s="11"/>
      <c r="N865" s="11"/>
      <c r="O865" s="11"/>
      <c r="P865" s="11"/>
      <c r="Q865" s="11"/>
      <c r="R865" s="11"/>
      <c r="S865" s="11"/>
      <c r="T865" s="49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M866" s="11"/>
      <c r="N866" s="11"/>
      <c r="O866" s="11"/>
      <c r="P866" s="11"/>
      <c r="Q866" s="11"/>
      <c r="R866" s="11"/>
      <c r="S866" s="11"/>
      <c r="T866" s="49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M867" s="11"/>
      <c r="N867" s="11"/>
      <c r="O867" s="11"/>
      <c r="P867" s="11"/>
      <c r="Q867" s="11"/>
      <c r="R867" s="11"/>
      <c r="S867" s="11"/>
      <c r="T867" s="49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M868" s="11"/>
      <c r="N868" s="11"/>
      <c r="O868" s="11"/>
      <c r="P868" s="11"/>
      <c r="Q868" s="11"/>
      <c r="R868" s="11"/>
      <c r="S868" s="11"/>
      <c r="T868" s="49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M869" s="11"/>
      <c r="N869" s="11"/>
      <c r="O869" s="11"/>
      <c r="P869" s="11"/>
      <c r="Q869" s="11"/>
      <c r="R869" s="11"/>
      <c r="S869" s="11"/>
      <c r="T869" s="49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M870" s="11"/>
      <c r="N870" s="11"/>
      <c r="O870" s="11"/>
      <c r="P870" s="11"/>
      <c r="Q870" s="11"/>
      <c r="R870" s="11"/>
      <c r="S870" s="11"/>
      <c r="T870" s="49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M871" s="11"/>
      <c r="N871" s="11"/>
      <c r="O871" s="11"/>
      <c r="P871" s="11"/>
      <c r="Q871" s="11"/>
      <c r="R871" s="11"/>
      <c r="S871" s="11"/>
      <c r="T871" s="49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M872" s="11"/>
      <c r="N872" s="11"/>
      <c r="O872" s="11"/>
      <c r="P872" s="11"/>
      <c r="Q872" s="11"/>
      <c r="R872" s="11"/>
      <c r="S872" s="11"/>
      <c r="T872" s="49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M873" s="11"/>
      <c r="N873" s="11"/>
      <c r="O873" s="11"/>
      <c r="P873" s="11"/>
      <c r="Q873" s="11"/>
      <c r="R873" s="11"/>
      <c r="S873" s="11"/>
      <c r="T873" s="49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M874" s="11"/>
      <c r="N874" s="11"/>
      <c r="O874" s="11"/>
      <c r="P874" s="11"/>
      <c r="Q874" s="11"/>
      <c r="R874" s="11"/>
      <c r="S874" s="11"/>
      <c r="T874" s="49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M875" s="11"/>
      <c r="N875" s="11"/>
      <c r="O875" s="11"/>
      <c r="P875" s="11"/>
      <c r="Q875" s="11"/>
      <c r="R875" s="11"/>
      <c r="S875" s="11"/>
      <c r="T875" s="49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M876" s="11"/>
      <c r="N876" s="11"/>
      <c r="O876" s="11"/>
      <c r="P876" s="11"/>
      <c r="Q876" s="11"/>
      <c r="R876" s="11"/>
      <c r="S876" s="11"/>
      <c r="T876" s="49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M877" s="11"/>
      <c r="N877" s="11"/>
      <c r="O877" s="11"/>
      <c r="P877" s="11"/>
      <c r="Q877" s="11"/>
      <c r="R877" s="11"/>
      <c r="S877" s="11"/>
      <c r="T877" s="49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M878" s="11"/>
      <c r="N878" s="11"/>
      <c r="O878" s="11"/>
      <c r="P878" s="11"/>
      <c r="Q878" s="11"/>
      <c r="R878" s="11"/>
      <c r="S878" s="11"/>
      <c r="T878" s="49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M879" s="11"/>
      <c r="N879" s="11"/>
      <c r="O879" s="11"/>
      <c r="P879" s="11"/>
      <c r="Q879" s="11"/>
      <c r="R879" s="11"/>
      <c r="S879" s="11"/>
      <c r="T879" s="49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M880" s="11"/>
      <c r="N880" s="11"/>
      <c r="O880" s="11"/>
      <c r="P880" s="11"/>
      <c r="Q880" s="11"/>
      <c r="R880" s="11"/>
      <c r="S880" s="11"/>
      <c r="T880" s="49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M881" s="11"/>
      <c r="N881" s="11"/>
      <c r="O881" s="11"/>
      <c r="P881" s="11"/>
      <c r="Q881" s="11"/>
      <c r="R881" s="11"/>
      <c r="S881" s="11"/>
      <c r="T881" s="49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M882" s="11"/>
      <c r="N882" s="11"/>
      <c r="O882" s="11"/>
      <c r="P882" s="11"/>
      <c r="Q882" s="11"/>
      <c r="R882" s="11"/>
      <c r="S882" s="11"/>
      <c r="T882" s="49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M883" s="11"/>
      <c r="N883" s="11"/>
      <c r="O883" s="11"/>
      <c r="P883" s="11"/>
      <c r="Q883" s="11"/>
      <c r="R883" s="11"/>
      <c r="S883" s="11"/>
      <c r="T883" s="49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M884" s="11"/>
      <c r="N884" s="11"/>
      <c r="O884" s="11"/>
      <c r="P884" s="11"/>
      <c r="Q884" s="11"/>
      <c r="R884" s="11"/>
      <c r="S884" s="11"/>
      <c r="T884" s="49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M885" s="11"/>
      <c r="N885" s="11"/>
      <c r="O885" s="11"/>
      <c r="P885" s="11"/>
      <c r="Q885" s="11"/>
      <c r="R885" s="11"/>
      <c r="S885" s="11"/>
      <c r="T885" s="49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M886" s="11"/>
      <c r="N886" s="11"/>
      <c r="O886" s="11"/>
      <c r="P886" s="11"/>
      <c r="Q886" s="11"/>
      <c r="R886" s="11"/>
      <c r="S886" s="11"/>
      <c r="T886" s="49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M887" s="11"/>
      <c r="N887" s="11"/>
      <c r="O887" s="11"/>
      <c r="P887" s="11"/>
      <c r="Q887" s="11"/>
      <c r="R887" s="11"/>
      <c r="S887" s="11"/>
      <c r="T887" s="49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M888" s="11"/>
      <c r="N888" s="11"/>
      <c r="O888" s="11"/>
      <c r="P888" s="11"/>
      <c r="Q888" s="11"/>
      <c r="R888" s="11"/>
      <c r="S888" s="11"/>
      <c r="T888" s="49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M889" s="11"/>
      <c r="N889" s="11"/>
      <c r="O889" s="11"/>
      <c r="P889" s="11"/>
      <c r="Q889" s="11"/>
      <c r="R889" s="11"/>
      <c r="S889" s="11"/>
      <c r="T889" s="49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M890" s="11"/>
      <c r="N890" s="11"/>
      <c r="O890" s="11"/>
      <c r="P890" s="11"/>
      <c r="Q890" s="11"/>
      <c r="R890" s="11"/>
      <c r="S890" s="11"/>
      <c r="T890" s="49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M891" s="11"/>
      <c r="N891" s="11"/>
      <c r="O891" s="11"/>
      <c r="P891" s="11"/>
      <c r="Q891" s="11"/>
      <c r="R891" s="11"/>
      <c r="S891" s="11"/>
      <c r="T891" s="49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M892" s="11"/>
      <c r="N892" s="11"/>
      <c r="O892" s="11"/>
      <c r="P892" s="11"/>
      <c r="Q892" s="11"/>
      <c r="R892" s="11"/>
      <c r="S892" s="11"/>
      <c r="T892" s="49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M893" s="11"/>
      <c r="N893" s="11"/>
      <c r="O893" s="11"/>
      <c r="P893" s="11"/>
      <c r="Q893" s="11"/>
      <c r="R893" s="11"/>
      <c r="S893" s="11"/>
      <c r="T893" s="49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M894" s="11"/>
      <c r="N894" s="11"/>
      <c r="O894" s="11"/>
      <c r="P894" s="11"/>
      <c r="Q894" s="11"/>
      <c r="R894" s="11"/>
      <c r="S894" s="11"/>
      <c r="T894" s="49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M895" s="11"/>
      <c r="N895" s="11"/>
      <c r="O895" s="11"/>
      <c r="P895" s="11"/>
      <c r="Q895" s="11"/>
      <c r="R895" s="11"/>
      <c r="S895" s="11"/>
      <c r="T895" s="49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M896" s="11"/>
      <c r="N896" s="11"/>
      <c r="O896" s="11"/>
      <c r="P896" s="11"/>
      <c r="Q896" s="11"/>
      <c r="R896" s="11"/>
      <c r="S896" s="11"/>
      <c r="T896" s="49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M897" s="11"/>
      <c r="N897" s="11"/>
      <c r="O897" s="11"/>
      <c r="P897" s="11"/>
      <c r="Q897" s="11"/>
      <c r="R897" s="11"/>
      <c r="S897" s="11"/>
      <c r="T897" s="49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M898" s="11"/>
      <c r="N898" s="11"/>
      <c r="O898" s="11"/>
      <c r="P898" s="11"/>
      <c r="Q898" s="11"/>
      <c r="R898" s="11"/>
      <c r="S898" s="11"/>
      <c r="T898" s="49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M899" s="11"/>
      <c r="N899" s="11"/>
      <c r="O899" s="11"/>
      <c r="P899" s="11"/>
      <c r="Q899" s="11"/>
      <c r="R899" s="11"/>
      <c r="S899" s="11"/>
      <c r="T899" s="49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M900" s="11"/>
      <c r="N900" s="11"/>
      <c r="O900" s="11"/>
      <c r="P900" s="11"/>
      <c r="Q900" s="11"/>
      <c r="R900" s="11"/>
      <c r="S900" s="11"/>
      <c r="T900" s="49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M901" s="11"/>
      <c r="N901" s="11"/>
      <c r="O901" s="11"/>
      <c r="P901" s="11"/>
      <c r="Q901" s="11"/>
      <c r="R901" s="11"/>
      <c r="S901" s="11"/>
      <c r="T901" s="49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M902" s="11"/>
      <c r="N902" s="11"/>
      <c r="O902" s="11"/>
      <c r="P902" s="11"/>
      <c r="Q902" s="11"/>
      <c r="R902" s="11"/>
      <c r="S902" s="11"/>
      <c r="T902" s="49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M903" s="11"/>
      <c r="N903" s="11"/>
      <c r="O903" s="11"/>
      <c r="P903" s="11"/>
      <c r="Q903" s="11"/>
      <c r="R903" s="11"/>
      <c r="S903" s="11"/>
      <c r="T903" s="49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M904" s="11"/>
      <c r="N904" s="11"/>
      <c r="O904" s="11"/>
      <c r="P904" s="11"/>
      <c r="Q904" s="11"/>
      <c r="R904" s="11"/>
      <c r="S904" s="11"/>
      <c r="T904" s="49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M905" s="11"/>
      <c r="N905" s="11"/>
      <c r="O905" s="11"/>
      <c r="P905" s="11"/>
      <c r="Q905" s="11"/>
      <c r="R905" s="11"/>
      <c r="S905" s="11"/>
      <c r="T905" s="49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M906" s="11"/>
      <c r="N906" s="11"/>
      <c r="O906" s="11"/>
      <c r="P906" s="11"/>
      <c r="Q906" s="11"/>
      <c r="R906" s="11"/>
      <c r="S906" s="11"/>
      <c r="T906" s="49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M907" s="11"/>
      <c r="N907" s="11"/>
      <c r="O907" s="11"/>
      <c r="P907" s="11"/>
      <c r="Q907" s="11"/>
      <c r="R907" s="11"/>
      <c r="S907" s="11"/>
      <c r="T907" s="49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M908" s="11"/>
      <c r="N908" s="11"/>
      <c r="O908" s="11"/>
      <c r="P908" s="11"/>
      <c r="Q908" s="11"/>
      <c r="R908" s="11"/>
      <c r="S908" s="11"/>
      <c r="T908" s="49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M909" s="11"/>
      <c r="N909" s="11"/>
      <c r="O909" s="11"/>
      <c r="P909" s="11"/>
      <c r="Q909" s="11"/>
      <c r="R909" s="11"/>
      <c r="S909" s="11"/>
      <c r="T909" s="49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M910" s="11"/>
      <c r="N910" s="11"/>
      <c r="O910" s="11"/>
      <c r="P910" s="11"/>
      <c r="Q910" s="11"/>
      <c r="R910" s="11"/>
      <c r="S910" s="11"/>
      <c r="T910" s="49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M911" s="11"/>
      <c r="N911" s="11"/>
      <c r="O911" s="11"/>
      <c r="P911" s="11"/>
      <c r="Q911" s="11"/>
      <c r="R911" s="11"/>
      <c r="S911" s="11"/>
      <c r="T911" s="49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M912" s="11"/>
      <c r="N912" s="11"/>
      <c r="O912" s="11"/>
      <c r="P912" s="11"/>
      <c r="Q912" s="11"/>
      <c r="R912" s="11"/>
      <c r="S912" s="11"/>
      <c r="T912" s="49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M913" s="11"/>
      <c r="N913" s="11"/>
      <c r="O913" s="11"/>
      <c r="P913" s="11"/>
      <c r="Q913" s="11"/>
      <c r="R913" s="11"/>
      <c r="S913" s="11"/>
      <c r="T913" s="49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M914" s="11"/>
      <c r="N914" s="11"/>
      <c r="O914" s="11"/>
      <c r="P914" s="11"/>
      <c r="Q914" s="11"/>
      <c r="R914" s="11"/>
      <c r="S914" s="11"/>
      <c r="T914" s="49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M915" s="11"/>
      <c r="N915" s="11"/>
      <c r="O915" s="11"/>
      <c r="P915" s="11"/>
      <c r="Q915" s="11"/>
      <c r="R915" s="11"/>
      <c r="S915" s="11"/>
      <c r="T915" s="49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M916" s="11"/>
      <c r="N916" s="11"/>
      <c r="O916" s="11"/>
      <c r="P916" s="11"/>
      <c r="Q916" s="11"/>
      <c r="R916" s="11"/>
      <c r="S916" s="11"/>
      <c r="T916" s="49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M917" s="11"/>
      <c r="N917" s="11"/>
      <c r="O917" s="11"/>
      <c r="P917" s="11"/>
      <c r="Q917" s="11"/>
      <c r="R917" s="11"/>
      <c r="S917" s="11"/>
      <c r="T917" s="49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M918" s="11"/>
      <c r="N918" s="11"/>
      <c r="O918" s="11"/>
      <c r="P918" s="11"/>
      <c r="Q918" s="11"/>
      <c r="R918" s="11"/>
      <c r="S918" s="11"/>
      <c r="T918" s="49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M919" s="11"/>
      <c r="N919" s="11"/>
      <c r="O919" s="11"/>
      <c r="P919" s="11"/>
      <c r="Q919" s="11"/>
      <c r="R919" s="11"/>
      <c r="S919" s="11"/>
      <c r="T919" s="49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M920" s="11"/>
      <c r="N920" s="11"/>
      <c r="O920" s="11"/>
      <c r="P920" s="11"/>
      <c r="Q920" s="11"/>
      <c r="R920" s="11"/>
      <c r="S920" s="11"/>
      <c r="T920" s="49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M921" s="11"/>
      <c r="N921" s="11"/>
      <c r="O921" s="11"/>
      <c r="P921" s="11"/>
      <c r="Q921" s="11"/>
      <c r="R921" s="11"/>
      <c r="S921" s="11"/>
      <c r="T921" s="49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M922" s="11"/>
      <c r="N922" s="11"/>
      <c r="O922" s="11"/>
      <c r="P922" s="11"/>
      <c r="Q922" s="11"/>
      <c r="R922" s="11"/>
      <c r="S922" s="11"/>
      <c r="T922" s="49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M923" s="11"/>
      <c r="N923" s="11"/>
      <c r="O923" s="11"/>
      <c r="P923" s="11"/>
      <c r="Q923" s="11"/>
      <c r="R923" s="11"/>
      <c r="S923" s="11"/>
      <c r="T923" s="49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M924" s="11"/>
      <c r="N924" s="11"/>
      <c r="O924" s="11"/>
      <c r="P924" s="11"/>
      <c r="Q924" s="11"/>
      <c r="R924" s="11"/>
      <c r="S924" s="11"/>
      <c r="T924" s="49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M925" s="11"/>
      <c r="N925" s="11"/>
      <c r="O925" s="11"/>
      <c r="P925" s="11"/>
      <c r="Q925" s="11"/>
      <c r="R925" s="11"/>
      <c r="S925" s="11"/>
      <c r="T925" s="49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M926" s="11"/>
      <c r="N926" s="11"/>
      <c r="O926" s="11"/>
      <c r="P926" s="11"/>
      <c r="Q926" s="11"/>
      <c r="R926" s="11"/>
      <c r="S926" s="11"/>
      <c r="T926" s="49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M927" s="11"/>
      <c r="N927" s="11"/>
      <c r="O927" s="11"/>
      <c r="P927" s="11"/>
      <c r="Q927" s="11"/>
      <c r="R927" s="11"/>
      <c r="S927" s="11"/>
      <c r="T927" s="49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M928" s="11"/>
      <c r="N928" s="11"/>
      <c r="O928" s="11"/>
      <c r="P928" s="11"/>
      <c r="Q928" s="11"/>
      <c r="R928" s="11"/>
      <c r="S928" s="11"/>
      <c r="T928" s="49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M929" s="11"/>
      <c r="N929" s="11"/>
      <c r="O929" s="11"/>
      <c r="P929" s="11"/>
      <c r="Q929" s="11"/>
      <c r="R929" s="11"/>
      <c r="S929" s="11"/>
      <c r="T929" s="49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M930" s="11"/>
      <c r="N930" s="11"/>
      <c r="O930" s="11"/>
      <c r="P930" s="11"/>
      <c r="Q930" s="11"/>
      <c r="R930" s="11"/>
      <c r="S930" s="11"/>
      <c r="T930" s="49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M931" s="11"/>
      <c r="N931" s="11"/>
      <c r="O931" s="11"/>
      <c r="P931" s="11"/>
      <c r="Q931" s="11"/>
      <c r="R931" s="11"/>
      <c r="S931" s="11"/>
      <c r="T931" s="49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M932" s="11"/>
      <c r="N932" s="11"/>
      <c r="O932" s="11"/>
      <c r="P932" s="11"/>
      <c r="Q932" s="11"/>
      <c r="R932" s="11"/>
      <c r="S932" s="11"/>
      <c r="T932" s="49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M933" s="11"/>
      <c r="N933" s="11"/>
      <c r="O933" s="11"/>
      <c r="P933" s="11"/>
      <c r="Q933" s="11"/>
      <c r="R933" s="11"/>
      <c r="S933" s="11"/>
      <c r="T933" s="49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M934" s="11"/>
      <c r="N934" s="11"/>
      <c r="O934" s="11"/>
      <c r="P934" s="11"/>
      <c r="Q934" s="11"/>
      <c r="R934" s="11"/>
      <c r="S934" s="11"/>
      <c r="T934" s="49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M935" s="11"/>
      <c r="N935" s="11"/>
      <c r="O935" s="11"/>
      <c r="P935" s="11"/>
      <c r="Q935" s="11"/>
      <c r="R935" s="11"/>
      <c r="S935" s="11"/>
      <c r="T935" s="49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M936" s="11"/>
      <c r="N936" s="11"/>
      <c r="O936" s="11"/>
      <c r="P936" s="11"/>
      <c r="Q936" s="11"/>
      <c r="R936" s="11"/>
      <c r="S936" s="11"/>
      <c r="T936" s="49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M937" s="11"/>
      <c r="N937" s="11"/>
      <c r="O937" s="11"/>
      <c r="P937" s="11"/>
      <c r="Q937" s="11"/>
      <c r="R937" s="11"/>
      <c r="S937" s="11"/>
      <c r="T937" s="49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M938" s="11"/>
      <c r="N938" s="11"/>
      <c r="O938" s="11"/>
      <c r="P938" s="11"/>
      <c r="Q938" s="11"/>
      <c r="R938" s="11"/>
      <c r="S938" s="11"/>
      <c r="T938" s="49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M939" s="11"/>
      <c r="N939" s="11"/>
      <c r="O939" s="11"/>
      <c r="P939" s="11"/>
      <c r="Q939" s="11"/>
      <c r="R939" s="11"/>
      <c r="S939" s="11"/>
      <c r="T939" s="49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M940" s="11"/>
      <c r="N940" s="11"/>
      <c r="O940" s="11"/>
      <c r="P940" s="11"/>
      <c r="Q940" s="11"/>
      <c r="R940" s="11"/>
      <c r="S940" s="11"/>
      <c r="T940" s="49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M941" s="11"/>
      <c r="N941" s="11"/>
      <c r="O941" s="11"/>
      <c r="P941" s="11"/>
      <c r="Q941" s="11"/>
      <c r="R941" s="11"/>
      <c r="S941" s="11"/>
      <c r="T941" s="49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M942" s="11"/>
      <c r="N942" s="11"/>
      <c r="O942" s="11"/>
      <c r="P942" s="11"/>
      <c r="Q942" s="11"/>
      <c r="R942" s="11"/>
      <c r="S942" s="11"/>
      <c r="T942" s="49"/>
      <c r="U942" s="11"/>
      <c r="V942" s="11"/>
      <c r="W942" s="11"/>
      <c r="X942" s="11"/>
      <c r="Y942" s="11"/>
      <c r="Z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M943" s="11"/>
      <c r="N943" s="11"/>
      <c r="O943" s="11"/>
      <c r="P943" s="11"/>
      <c r="Q943" s="11"/>
      <c r="R943" s="11"/>
      <c r="S943" s="11"/>
      <c r="T943" s="49"/>
      <c r="U943" s="11"/>
      <c r="V943" s="11"/>
      <c r="W943" s="11"/>
      <c r="X943" s="11"/>
      <c r="Y943" s="11"/>
      <c r="Z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M944" s="11"/>
      <c r="N944" s="11"/>
      <c r="O944" s="11"/>
      <c r="P944" s="11"/>
      <c r="Q944" s="11"/>
      <c r="R944" s="11"/>
      <c r="S944" s="11"/>
      <c r="T944" s="49"/>
      <c r="U944" s="11"/>
      <c r="V944" s="11"/>
      <c r="W944" s="11"/>
      <c r="X944" s="11"/>
      <c r="Y944" s="11"/>
      <c r="Z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M945" s="11"/>
      <c r="N945" s="11"/>
      <c r="O945" s="11"/>
      <c r="P945" s="11"/>
      <c r="Q945" s="11"/>
      <c r="R945" s="11"/>
      <c r="S945" s="11"/>
      <c r="T945" s="49"/>
      <c r="U945" s="11"/>
      <c r="V945" s="11"/>
      <c r="W945" s="11"/>
      <c r="X945" s="11"/>
      <c r="Y945" s="11"/>
      <c r="Z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M946" s="11"/>
      <c r="N946" s="11"/>
      <c r="O946" s="11"/>
      <c r="P946" s="11"/>
      <c r="Q946" s="11"/>
      <c r="R946" s="11"/>
      <c r="S946" s="11"/>
      <c r="T946" s="49"/>
      <c r="U946" s="11"/>
      <c r="V946" s="11"/>
      <c r="W946" s="11"/>
      <c r="X946" s="11"/>
      <c r="Y946" s="11"/>
      <c r="Z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M947" s="11"/>
      <c r="N947" s="11"/>
      <c r="O947" s="11"/>
      <c r="P947" s="11"/>
      <c r="Q947" s="11"/>
      <c r="R947" s="11"/>
      <c r="S947" s="11"/>
      <c r="T947" s="49"/>
      <c r="U947" s="11"/>
      <c r="V947" s="11"/>
      <c r="W947" s="11"/>
      <c r="X947" s="11"/>
      <c r="Y947" s="11"/>
      <c r="Z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M948" s="11"/>
      <c r="N948" s="11"/>
      <c r="O948" s="11"/>
      <c r="P948" s="11"/>
      <c r="Q948" s="11"/>
      <c r="R948" s="11"/>
      <c r="S948" s="11"/>
      <c r="T948" s="49"/>
      <c r="U948" s="11"/>
      <c r="V948" s="11"/>
      <c r="W948" s="11"/>
      <c r="X948" s="11"/>
      <c r="Y948" s="11"/>
      <c r="Z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M949" s="11"/>
      <c r="N949" s="11"/>
      <c r="O949" s="11"/>
      <c r="P949" s="11"/>
      <c r="Q949" s="11"/>
      <c r="R949" s="11"/>
      <c r="S949" s="11"/>
      <c r="T949" s="49"/>
      <c r="U949" s="11"/>
      <c r="V949" s="11"/>
      <c r="W949" s="11"/>
      <c r="X949" s="11"/>
      <c r="Y949" s="11"/>
      <c r="Z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M950" s="11"/>
      <c r="N950" s="11"/>
      <c r="O950" s="11"/>
      <c r="P950" s="11"/>
      <c r="Q950" s="11"/>
      <c r="R950" s="11"/>
      <c r="S950" s="11"/>
      <c r="T950" s="49"/>
      <c r="U950" s="11"/>
      <c r="V950" s="11"/>
      <c r="W950" s="11"/>
      <c r="X950" s="11"/>
      <c r="Y950" s="11"/>
      <c r="Z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M951" s="11"/>
      <c r="N951" s="11"/>
      <c r="O951" s="11"/>
      <c r="P951" s="11"/>
      <c r="Q951" s="11"/>
      <c r="R951" s="11"/>
      <c r="S951" s="11"/>
      <c r="T951" s="49"/>
      <c r="U951" s="11"/>
      <c r="V951" s="11"/>
      <c r="W951" s="11"/>
      <c r="X951" s="11"/>
      <c r="Y951" s="11"/>
      <c r="Z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M952" s="11"/>
      <c r="N952" s="11"/>
      <c r="O952" s="11"/>
      <c r="P952" s="11"/>
      <c r="Q952" s="11"/>
      <c r="R952" s="11"/>
      <c r="S952" s="11"/>
      <c r="T952" s="49"/>
      <c r="U952" s="11"/>
      <c r="V952" s="11"/>
      <c r="W952" s="11"/>
      <c r="X952" s="11"/>
      <c r="Y952" s="11"/>
      <c r="Z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M953" s="11"/>
      <c r="N953" s="11"/>
      <c r="O953" s="11"/>
      <c r="P953" s="11"/>
      <c r="Q953" s="11"/>
      <c r="R953" s="11"/>
      <c r="S953" s="11"/>
      <c r="T953" s="49"/>
      <c r="U953" s="11"/>
      <c r="V953" s="11"/>
      <c r="W953" s="11"/>
      <c r="X953" s="11"/>
      <c r="Y953" s="11"/>
      <c r="Z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M954" s="11"/>
      <c r="N954" s="11"/>
      <c r="O954" s="11"/>
      <c r="P954" s="11"/>
      <c r="Q954" s="11"/>
      <c r="R954" s="11"/>
      <c r="S954" s="11"/>
      <c r="T954" s="49"/>
      <c r="U954" s="11"/>
      <c r="V954" s="11"/>
      <c r="W954" s="11"/>
      <c r="X954" s="11"/>
      <c r="Y954" s="11"/>
      <c r="Z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M955" s="11"/>
      <c r="N955" s="11"/>
      <c r="O955" s="11"/>
      <c r="P955" s="11"/>
      <c r="Q955" s="11"/>
      <c r="R955" s="11"/>
      <c r="S955" s="11"/>
      <c r="T955" s="49"/>
      <c r="U955" s="11"/>
      <c r="V955" s="11"/>
      <c r="W955" s="11"/>
      <c r="X955" s="11"/>
      <c r="Y955" s="11"/>
      <c r="Z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M956" s="11"/>
      <c r="N956" s="11"/>
      <c r="O956" s="11"/>
      <c r="P956" s="11"/>
      <c r="Q956" s="11"/>
      <c r="R956" s="11"/>
      <c r="S956" s="11"/>
      <c r="T956" s="49"/>
      <c r="U956" s="11"/>
      <c r="V956" s="11"/>
      <c r="W956" s="11"/>
      <c r="X956" s="11"/>
      <c r="Y956" s="11"/>
      <c r="Z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M957" s="11"/>
      <c r="N957" s="11"/>
      <c r="O957" s="11"/>
      <c r="P957" s="11"/>
      <c r="Q957" s="11"/>
      <c r="R957" s="11"/>
      <c r="S957" s="11"/>
      <c r="T957" s="49"/>
      <c r="U957" s="11"/>
      <c r="V957" s="11"/>
      <c r="W957" s="11"/>
      <c r="X957" s="11"/>
      <c r="Y957" s="11"/>
      <c r="Z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M958" s="11"/>
      <c r="N958" s="11"/>
      <c r="O958" s="11"/>
      <c r="P958" s="11"/>
      <c r="Q958" s="11"/>
      <c r="R958" s="11"/>
      <c r="S958" s="11"/>
      <c r="T958" s="49"/>
      <c r="U958" s="11"/>
      <c r="V958" s="11"/>
      <c r="W958" s="11"/>
      <c r="X958" s="11"/>
      <c r="Y958" s="11"/>
      <c r="Z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M959" s="11"/>
      <c r="N959" s="11"/>
      <c r="O959" s="11"/>
      <c r="P959" s="11"/>
      <c r="Q959" s="11"/>
      <c r="R959" s="11"/>
      <c r="S959" s="11"/>
      <c r="T959" s="49"/>
      <c r="U959" s="11"/>
      <c r="V959" s="11"/>
      <c r="W959" s="11"/>
      <c r="X959" s="11"/>
      <c r="Y959" s="11"/>
      <c r="Z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M960" s="11"/>
      <c r="N960" s="11"/>
      <c r="O960" s="11"/>
      <c r="P960" s="11"/>
      <c r="Q960" s="11"/>
      <c r="R960" s="11"/>
      <c r="S960" s="11"/>
      <c r="T960" s="49"/>
      <c r="U960" s="11"/>
      <c r="V960" s="11"/>
      <c r="W960" s="11"/>
      <c r="X960" s="11"/>
      <c r="Y960" s="11"/>
      <c r="Z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M961" s="11"/>
      <c r="N961" s="11"/>
      <c r="O961" s="11"/>
      <c r="P961" s="11"/>
      <c r="Q961" s="11"/>
      <c r="R961" s="11"/>
      <c r="S961" s="11"/>
      <c r="T961" s="49"/>
      <c r="U961" s="11"/>
      <c r="V961" s="11"/>
      <c r="W961" s="11"/>
      <c r="X961" s="11"/>
      <c r="Y961" s="11"/>
      <c r="Z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M962" s="11"/>
      <c r="N962" s="11"/>
      <c r="O962" s="11"/>
      <c r="P962" s="11"/>
      <c r="Q962" s="11"/>
      <c r="R962" s="11"/>
      <c r="S962" s="11"/>
      <c r="T962" s="49"/>
      <c r="U962" s="11"/>
      <c r="V962" s="11"/>
      <c r="W962" s="11"/>
      <c r="X962" s="11"/>
      <c r="Y962" s="11"/>
      <c r="Z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M963" s="11"/>
      <c r="N963" s="11"/>
      <c r="O963" s="11"/>
      <c r="P963" s="11"/>
      <c r="Q963" s="11"/>
      <c r="R963" s="11"/>
      <c r="S963" s="11"/>
      <c r="T963" s="49"/>
      <c r="U963" s="11"/>
      <c r="V963" s="11"/>
      <c r="W963" s="11"/>
      <c r="X963" s="11"/>
      <c r="Y963" s="11"/>
      <c r="Z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M964" s="11"/>
      <c r="N964" s="11"/>
      <c r="O964" s="11"/>
      <c r="P964" s="11"/>
      <c r="Q964" s="11"/>
      <c r="R964" s="11"/>
      <c r="S964" s="11"/>
      <c r="T964" s="49"/>
      <c r="U964" s="11"/>
      <c r="V964" s="11"/>
      <c r="W964" s="11"/>
      <c r="X964" s="11"/>
      <c r="Y964" s="11"/>
      <c r="Z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M965" s="11"/>
      <c r="N965" s="11"/>
      <c r="O965" s="11"/>
      <c r="P965" s="11"/>
      <c r="Q965" s="11"/>
      <c r="R965" s="11"/>
      <c r="S965" s="11"/>
      <c r="T965" s="49"/>
      <c r="U965" s="11"/>
      <c r="V965" s="11"/>
      <c r="W965" s="11"/>
      <c r="X965" s="11"/>
      <c r="Y965" s="11"/>
      <c r="Z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M966" s="11"/>
      <c r="N966" s="11"/>
      <c r="O966" s="11"/>
      <c r="P966" s="11"/>
      <c r="Q966" s="11"/>
      <c r="R966" s="11"/>
      <c r="S966" s="11"/>
      <c r="T966" s="49"/>
      <c r="U966" s="11"/>
      <c r="V966" s="11"/>
      <c r="W966" s="11"/>
      <c r="X966" s="11"/>
      <c r="Y966" s="11"/>
      <c r="Z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M967" s="11"/>
      <c r="N967" s="11"/>
      <c r="O967" s="11"/>
      <c r="P967" s="11"/>
      <c r="Q967" s="11"/>
      <c r="R967" s="11"/>
      <c r="S967" s="11"/>
      <c r="T967" s="49"/>
      <c r="U967" s="11"/>
      <c r="V967" s="11"/>
      <c r="W967" s="11"/>
      <c r="X967" s="11"/>
      <c r="Y967" s="11"/>
      <c r="Z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M968" s="11"/>
      <c r="N968" s="11"/>
      <c r="O968" s="11"/>
      <c r="P968" s="11"/>
      <c r="Q968" s="11"/>
      <c r="R968" s="11"/>
      <c r="S968" s="11"/>
      <c r="T968" s="49"/>
      <c r="U968" s="11"/>
      <c r="V968" s="11"/>
      <c r="W968" s="11"/>
      <c r="X968" s="11"/>
      <c r="Y968" s="11"/>
      <c r="Z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M969" s="11"/>
      <c r="N969" s="11"/>
      <c r="O969" s="11"/>
      <c r="P969" s="11"/>
      <c r="Q969" s="11"/>
      <c r="R969" s="11"/>
      <c r="S969" s="11"/>
      <c r="T969" s="49"/>
      <c r="U969" s="11"/>
      <c r="V969" s="11"/>
      <c r="W969" s="11"/>
      <c r="X969" s="11"/>
      <c r="Y969" s="11"/>
      <c r="Z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M970" s="11"/>
      <c r="N970" s="11"/>
      <c r="O970" s="11"/>
      <c r="P970" s="11"/>
      <c r="Q970" s="11"/>
      <c r="R970" s="11"/>
      <c r="S970" s="11"/>
      <c r="T970" s="49"/>
      <c r="U970" s="11"/>
      <c r="V970" s="11"/>
      <c r="W970" s="11"/>
      <c r="X970" s="11"/>
      <c r="Y970" s="11"/>
      <c r="Z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M971" s="11"/>
      <c r="N971" s="11"/>
      <c r="O971" s="11"/>
      <c r="P971" s="11"/>
      <c r="Q971" s="11"/>
      <c r="R971" s="11"/>
      <c r="S971" s="11"/>
      <c r="T971" s="49"/>
      <c r="U971" s="11"/>
      <c r="V971" s="11"/>
      <c r="W971" s="11"/>
      <c r="X971" s="11"/>
      <c r="Y971" s="11"/>
      <c r="Z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M972" s="11"/>
      <c r="N972" s="11"/>
      <c r="O972" s="11"/>
      <c r="P972" s="11"/>
      <c r="Q972" s="11"/>
      <c r="R972" s="11"/>
      <c r="S972" s="11"/>
      <c r="T972" s="49"/>
      <c r="U972" s="11"/>
      <c r="V972" s="11"/>
      <c r="W972" s="11"/>
      <c r="X972" s="11"/>
      <c r="Y972" s="11"/>
      <c r="Z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M973" s="11"/>
      <c r="N973" s="11"/>
      <c r="O973" s="11"/>
      <c r="P973" s="11"/>
      <c r="Q973" s="11"/>
      <c r="R973" s="11"/>
      <c r="S973" s="11"/>
      <c r="T973" s="49"/>
      <c r="U973" s="11"/>
      <c r="V973" s="11"/>
      <c r="W973" s="11"/>
      <c r="X973" s="11"/>
      <c r="Y973" s="11"/>
      <c r="Z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M974" s="11"/>
      <c r="N974" s="11"/>
      <c r="O974" s="11"/>
      <c r="P974" s="11"/>
      <c r="Q974" s="11"/>
      <c r="R974" s="11"/>
      <c r="S974" s="11"/>
      <c r="T974" s="49"/>
      <c r="U974" s="11"/>
      <c r="V974" s="11"/>
      <c r="W974" s="11"/>
      <c r="X974" s="11"/>
      <c r="Y974" s="11"/>
      <c r="Z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M975" s="11"/>
      <c r="N975" s="11"/>
      <c r="O975" s="11"/>
      <c r="P975" s="11"/>
      <c r="Q975" s="11"/>
      <c r="R975" s="11"/>
      <c r="S975" s="11"/>
      <c r="T975" s="49"/>
      <c r="U975" s="11"/>
      <c r="V975" s="11"/>
      <c r="W975" s="11"/>
      <c r="X975" s="11"/>
      <c r="Y975" s="11"/>
      <c r="Z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M976" s="11"/>
      <c r="N976" s="11"/>
      <c r="O976" s="11"/>
      <c r="P976" s="11"/>
      <c r="Q976" s="11"/>
      <c r="R976" s="11"/>
      <c r="S976" s="11"/>
      <c r="T976" s="49"/>
      <c r="U976" s="11"/>
      <c r="V976" s="11"/>
      <c r="W976" s="11"/>
      <c r="X976" s="11"/>
      <c r="Y976" s="11"/>
      <c r="Z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M977" s="11"/>
      <c r="N977" s="11"/>
      <c r="O977" s="11"/>
      <c r="P977" s="11"/>
      <c r="Q977" s="11"/>
      <c r="R977" s="11"/>
      <c r="S977" s="11"/>
      <c r="T977" s="49"/>
      <c r="U977" s="11"/>
      <c r="V977" s="11"/>
      <c r="W977" s="11"/>
      <c r="X977" s="11"/>
      <c r="Y977" s="11"/>
      <c r="Z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M978" s="11"/>
      <c r="N978" s="11"/>
      <c r="O978" s="11"/>
      <c r="P978" s="11"/>
      <c r="Q978" s="11"/>
      <c r="R978" s="11"/>
      <c r="S978" s="11"/>
      <c r="T978" s="49"/>
      <c r="U978" s="11"/>
      <c r="V978" s="11"/>
      <c r="W978" s="11"/>
      <c r="X978" s="11"/>
      <c r="Y978" s="11"/>
      <c r="Z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M979" s="11"/>
      <c r="N979" s="11"/>
      <c r="O979" s="11"/>
      <c r="P979" s="11"/>
      <c r="Q979" s="11"/>
      <c r="R979" s="11"/>
      <c r="S979" s="11"/>
      <c r="T979" s="49"/>
      <c r="U979" s="11"/>
      <c r="V979" s="11"/>
      <c r="W979" s="11"/>
      <c r="X979" s="11"/>
      <c r="Y979" s="11"/>
      <c r="Z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M980" s="11"/>
      <c r="N980" s="11"/>
      <c r="O980" s="11"/>
      <c r="P980" s="11"/>
      <c r="Q980" s="11"/>
      <c r="R980" s="11"/>
      <c r="S980" s="11"/>
      <c r="T980" s="49"/>
      <c r="U980" s="11"/>
      <c r="V980" s="11"/>
      <c r="W980" s="11"/>
      <c r="X980" s="11"/>
      <c r="Y980" s="11"/>
      <c r="Z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M981" s="11"/>
      <c r="N981" s="11"/>
      <c r="O981" s="11"/>
      <c r="P981" s="11"/>
      <c r="Q981" s="11"/>
      <c r="R981" s="11"/>
      <c r="S981" s="11"/>
      <c r="T981" s="49"/>
      <c r="U981" s="11"/>
      <c r="V981" s="11"/>
      <c r="W981" s="11"/>
      <c r="X981" s="11"/>
      <c r="Y981" s="11"/>
      <c r="Z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M982" s="11"/>
      <c r="N982" s="11"/>
      <c r="O982" s="11"/>
      <c r="P982" s="11"/>
      <c r="Q982" s="11"/>
      <c r="R982" s="11"/>
      <c r="S982" s="11"/>
      <c r="T982" s="49"/>
      <c r="U982" s="11"/>
      <c r="V982" s="11"/>
      <c r="W982" s="11"/>
      <c r="X982" s="11"/>
      <c r="Y982" s="11"/>
      <c r="Z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M983" s="11"/>
      <c r="N983" s="11"/>
      <c r="O983" s="11"/>
      <c r="P983" s="11"/>
      <c r="Q983" s="11"/>
      <c r="R983" s="11"/>
      <c r="S983" s="11"/>
      <c r="T983" s="49"/>
      <c r="U983" s="11"/>
      <c r="V983" s="11"/>
      <c r="W983" s="11"/>
      <c r="X983" s="11"/>
      <c r="Y983" s="11"/>
      <c r="Z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M984" s="11"/>
      <c r="N984" s="11"/>
      <c r="O984" s="11"/>
      <c r="P984" s="11"/>
      <c r="Q984" s="11"/>
      <c r="R984" s="11"/>
      <c r="S984" s="11"/>
      <c r="T984" s="49"/>
      <c r="U984" s="11"/>
      <c r="V984" s="11"/>
      <c r="W984" s="11"/>
      <c r="X984" s="11"/>
      <c r="Y984" s="11"/>
      <c r="Z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M985" s="11"/>
      <c r="N985" s="11"/>
      <c r="O985" s="11"/>
      <c r="P985" s="11"/>
      <c r="Q985" s="11"/>
      <c r="R985" s="11"/>
      <c r="S985" s="11"/>
      <c r="T985" s="49"/>
      <c r="U985" s="11"/>
      <c r="V985" s="11"/>
      <c r="W985" s="11"/>
      <c r="X985" s="11"/>
      <c r="Y985" s="11"/>
      <c r="Z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M986" s="11"/>
      <c r="N986" s="11"/>
      <c r="O986" s="11"/>
      <c r="P986" s="11"/>
      <c r="Q986" s="11"/>
      <c r="R986" s="11"/>
      <c r="S986" s="11"/>
      <c r="T986" s="49"/>
      <c r="U986" s="11"/>
      <c r="V986" s="11"/>
      <c r="W986" s="11"/>
      <c r="X986" s="11"/>
      <c r="Y986" s="11"/>
      <c r="Z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M987" s="11"/>
      <c r="N987" s="11"/>
      <c r="O987" s="11"/>
      <c r="P987" s="11"/>
      <c r="Q987" s="11"/>
      <c r="R987" s="11"/>
      <c r="S987" s="11"/>
      <c r="T987" s="49"/>
      <c r="U987" s="11"/>
      <c r="V987" s="11"/>
      <c r="W987" s="11"/>
      <c r="X987" s="11"/>
      <c r="Y987" s="11"/>
      <c r="Z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M988" s="11"/>
      <c r="N988" s="11"/>
      <c r="O988" s="11"/>
      <c r="P988" s="11"/>
      <c r="Q988" s="11"/>
      <c r="R988" s="11"/>
      <c r="S988" s="11"/>
      <c r="T988" s="49"/>
      <c r="U988" s="11"/>
      <c r="V988" s="11"/>
      <c r="W988" s="11"/>
      <c r="X988" s="11"/>
      <c r="Y988" s="11"/>
      <c r="Z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M989" s="11"/>
      <c r="N989" s="11"/>
      <c r="O989" s="11"/>
      <c r="P989" s="11"/>
      <c r="Q989" s="11"/>
      <c r="R989" s="11"/>
      <c r="S989" s="11"/>
      <c r="T989" s="49"/>
      <c r="U989" s="11"/>
      <c r="V989" s="11"/>
      <c r="W989" s="11"/>
      <c r="X989" s="11"/>
      <c r="Y989" s="11"/>
      <c r="Z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M990" s="11"/>
      <c r="N990" s="11"/>
      <c r="O990" s="11"/>
      <c r="P990" s="11"/>
      <c r="Q990" s="11"/>
      <c r="R990" s="11"/>
      <c r="S990" s="11"/>
      <c r="T990" s="49"/>
      <c r="U990" s="11"/>
      <c r="V990" s="11"/>
      <c r="W990" s="11"/>
      <c r="X990" s="11"/>
      <c r="Y990" s="11"/>
      <c r="Z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M991" s="11"/>
      <c r="N991" s="11"/>
      <c r="O991" s="11"/>
      <c r="P991" s="11"/>
      <c r="Q991" s="11"/>
      <c r="R991" s="11"/>
      <c r="S991" s="11"/>
      <c r="T991" s="49"/>
      <c r="U991" s="11"/>
      <c r="V991" s="11"/>
      <c r="W991" s="11"/>
      <c r="X991" s="11"/>
      <c r="Y991" s="11"/>
      <c r="Z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M992" s="11"/>
      <c r="N992" s="11"/>
      <c r="O992" s="11"/>
      <c r="P992" s="11"/>
      <c r="Q992" s="11"/>
      <c r="R992" s="11"/>
      <c r="S992" s="11"/>
      <c r="T992" s="49"/>
      <c r="U992" s="11"/>
      <c r="V992" s="11"/>
      <c r="W992" s="11"/>
      <c r="X992" s="11"/>
      <c r="Y992" s="11"/>
      <c r="Z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M993" s="11"/>
      <c r="N993" s="11"/>
      <c r="O993" s="11"/>
      <c r="P993" s="11"/>
      <c r="Q993" s="11"/>
      <c r="R993" s="11"/>
      <c r="S993" s="11"/>
      <c r="T993" s="49"/>
      <c r="U993" s="11"/>
      <c r="V993" s="11"/>
      <c r="W993" s="11"/>
      <c r="X993" s="11"/>
      <c r="Y993" s="11"/>
      <c r="Z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M994" s="11"/>
      <c r="N994" s="11"/>
      <c r="O994" s="11"/>
      <c r="P994" s="11"/>
      <c r="Q994" s="11"/>
      <c r="R994" s="11"/>
      <c r="S994" s="11"/>
      <c r="T994" s="49"/>
      <c r="U994" s="11"/>
      <c r="V994" s="11"/>
      <c r="W994" s="11"/>
      <c r="X994" s="11"/>
      <c r="Y994" s="11"/>
      <c r="Z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M995" s="11"/>
      <c r="N995" s="11"/>
      <c r="O995" s="11"/>
      <c r="P995" s="11"/>
      <c r="Q995" s="11"/>
      <c r="R995" s="11"/>
      <c r="S995" s="11"/>
      <c r="T995" s="49"/>
      <c r="U995" s="11"/>
      <c r="V995" s="11"/>
      <c r="W995" s="11"/>
      <c r="X995" s="11"/>
      <c r="Y995" s="11"/>
      <c r="Z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M996" s="11"/>
      <c r="N996" s="11"/>
      <c r="O996" s="11"/>
      <c r="P996" s="11"/>
      <c r="Q996" s="11"/>
      <c r="R996" s="11"/>
      <c r="S996" s="11"/>
      <c r="T996" s="49"/>
      <c r="U996" s="11"/>
      <c r="V996" s="11"/>
      <c r="W996" s="11"/>
      <c r="X996" s="11"/>
      <c r="Y996" s="11"/>
      <c r="Z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M997" s="11"/>
      <c r="N997" s="11"/>
      <c r="O997" s="11"/>
      <c r="P997" s="11"/>
      <c r="Q997" s="11"/>
      <c r="R997" s="11"/>
      <c r="S997" s="11"/>
      <c r="T997" s="49"/>
      <c r="U997" s="11"/>
      <c r="V997" s="11"/>
      <c r="W997" s="11"/>
      <c r="X997" s="11"/>
      <c r="Y997" s="11"/>
      <c r="Z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M998" s="11"/>
      <c r="N998" s="11"/>
      <c r="O998" s="11"/>
      <c r="P998" s="11"/>
      <c r="Q998" s="11"/>
      <c r="R998" s="11"/>
      <c r="S998" s="11"/>
      <c r="T998" s="49"/>
      <c r="U998" s="11"/>
      <c r="V998" s="11"/>
      <c r="W998" s="11"/>
      <c r="X998" s="11"/>
      <c r="Y998" s="11"/>
      <c r="Z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M999" s="11"/>
      <c r="N999" s="11"/>
      <c r="O999" s="11"/>
      <c r="P999" s="11"/>
      <c r="Q999" s="11"/>
      <c r="R999" s="11"/>
      <c r="S999" s="11"/>
      <c r="T999" s="49"/>
      <c r="U999" s="11"/>
      <c r="V999" s="11"/>
      <c r="W999" s="11"/>
      <c r="X999" s="11"/>
      <c r="Y999" s="11"/>
      <c r="Z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M1000" s="11"/>
      <c r="N1000" s="11"/>
      <c r="O1000" s="11"/>
      <c r="P1000" s="11"/>
      <c r="Q1000" s="11"/>
      <c r="R1000" s="11"/>
      <c r="S1000" s="11"/>
      <c r="T1000" s="49"/>
      <c r="U1000" s="11"/>
      <c r="V1000" s="11"/>
      <c r="W1000" s="11"/>
      <c r="X1000" s="11"/>
      <c r="Y1000" s="11"/>
      <c r="Z1000" s="11"/>
    </row>
  </sheetData>
  <autoFilter ref="$A$1:$S$254">
    <sortState ref="A1:S254">
      <sortCondition ref="B1:B254"/>
      <sortCondition ref="G1:G254"/>
    </sortState>
  </autoFilter>
  <conditionalFormatting sqref="M2:R254">
    <cfRule type="cellIs" dxfId="0" priority="1" operator="notBetween">
      <formula>0</formula>
      <formula>100</formula>
    </cfRule>
  </conditionalFormatting>
  <conditionalFormatting sqref="M2:R254">
    <cfRule type="expression" dxfId="1" priority="2">
      <formula>LEN(TRIM(M2))=0</formula>
    </cfRule>
  </conditionalFormatting>
  <conditionalFormatting sqref="M2:R254">
    <cfRule type="cellIs" dxfId="2" priority="3" operator="between">
      <formula>50.9</formula>
      <formula>0</formula>
    </cfRule>
  </conditionalFormatting>
  <conditionalFormatting sqref="M2:R254">
    <cfRule type="cellIs" dxfId="3" priority="4" operator="greaterThanOrEqual">
      <formula>90</formula>
    </cfRule>
  </conditionalFormatting>
  <conditionalFormatting sqref="M253:O253">
    <cfRule type="expression" dxfId="1" priority="5">
      <formula>LEN(TRIM(M253))=0</formula>
    </cfRule>
  </conditionalFormatting>
  <conditionalFormatting sqref="M253:O253">
    <cfRule type="cellIs" dxfId="2" priority="6" operator="between">
      <formula>50.9</formula>
      <formula>0</formula>
    </cfRule>
  </conditionalFormatting>
  <conditionalFormatting sqref="M253:O253">
    <cfRule type="cellIs" dxfId="3" priority="7" operator="greaterThanOrEqual">
      <formula>90</formula>
    </cfRule>
  </conditionalFormatting>
  <conditionalFormatting sqref="M83:O83">
    <cfRule type="expression" dxfId="1" priority="8">
      <formula>LEN(TRIM(M83))=0</formula>
    </cfRule>
  </conditionalFormatting>
  <conditionalFormatting sqref="M83:O83">
    <cfRule type="cellIs" dxfId="2" priority="9" operator="between">
      <formula>50.9</formula>
      <formula>0</formula>
    </cfRule>
  </conditionalFormatting>
  <conditionalFormatting sqref="M83:O83">
    <cfRule type="cellIs" dxfId="3" priority="10" operator="greaterThanOrEqual">
      <formula>90</formula>
    </cfRule>
  </conditionalFormatting>
  <conditionalFormatting sqref="M94:O95">
    <cfRule type="expression" dxfId="1" priority="11">
      <formula>LEN(TRIM(M94))=0</formula>
    </cfRule>
  </conditionalFormatting>
  <conditionalFormatting sqref="M94:O95">
    <cfRule type="cellIs" dxfId="2" priority="12" operator="between">
      <formula>50.9</formula>
      <formula>0</formula>
    </cfRule>
  </conditionalFormatting>
  <conditionalFormatting sqref="M94:O95">
    <cfRule type="cellIs" dxfId="3" priority="13" operator="greaterThanOrEqual">
      <formula>90</formula>
    </cfRule>
  </conditionalFormatting>
  <conditionalFormatting sqref="Q254">
    <cfRule type="expression" dxfId="1" priority="14">
      <formula>LEN(TRIM(Q254))=0</formula>
    </cfRule>
  </conditionalFormatting>
  <conditionalFormatting sqref="Q254">
    <cfRule type="cellIs" dxfId="2" priority="15" operator="between">
      <formula>50.9</formula>
      <formula>0</formula>
    </cfRule>
  </conditionalFormatting>
  <conditionalFormatting sqref="Q254">
    <cfRule type="cellIs" dxfId="3" priority="16" operator="greaterThanOrEqual">
      <formula>90</formula>
    </cfRule>
  </conditionalFormatting>
  <conditionalFormatting sqref="Q84">
    <cfRule type="expression" dxfId="1" priority="17">
      <formula>LEN(TRIM(Q84))=0</formula>
    </cfRule>
  </conditionalFormatting>
  <conditionalFormatting sqref="Q84">
    <cfRule type="cellIs" dxfId="2" priority="18" operator="between">
      <formula>50.9</formula>
      <formula>0</formula>
    </cfRule>
  </conditionalFormatting>
  <conditionalFormatting sqref="Q84">
    <cfRule type="cellIs" dxfId="3" priority="19" operator="greaterThanOrEqual">
      <formula>90</formula>
    </cfRule>
  </conditionalFormatting>
  <conditionalFormatting sqref="Q95:Q96">
    <cfRule type="expression" dxfId="1" priority="20">
      <formula>LEN(TRIM(Q95))=0</formula>
    </cfRule>
  </conditionalFormatting>
  <conditionalFormatting sqref="Q95:Q96">
    <cfRule type="cellIs" dxfId="2" priority="21" operator="between">
      <formula>50.9</formula>
      <formula>0</formula>
    </cfRule>
  </conditionalFormatting>
  <conditionalFormatting sqref="Q95:Q96">
    <cfRule type="cellIs" dxfId="3" priority="22" operator="greaterThanOrEqual">
      <formula>90</formula>
    </cfRule>
  </conditionalFormatting>
  <printOptions/>
  <pageMargins bottom="0.75" footer="0.0" header="0.0" left="0.25" right="0.25" top="0.75"/>
  <pageSetup fitToHeight="0" paperSize="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>
      <c r="A1" s="73" t="s">
        <v>436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>
      <c r="A2" s="76" t="s">
        <v>437</v>
      </c>
      <c r="B2" s="74"/>
      <c r="C2" s="74"/>
      <c r="D2" s="74"/>
      <c r="E2" s="74"/>
      <c r="F2" s="75"/>
      <c r="G2" s="77" t="s">
        <v>438</v>
      </c>
      <c r="H2" s="74"/>
      <c r="I2" s="74"/>
      <c r="J2" s="74"/>
      <c r="K2" s="75"/>
    </row>
    <row r="3">
      <c r="A3" s="78" t="s">
        <v>439</v>
      </c>
      <c r="B3" s="74"/>
      <c r="C3" s="74"/>
      <c r="D3" s="74"/>
      <c r="E3" s="74"/>
      <c r="F3" s="75"/>
      <c r="G3" s="79" t="s">
        <v>440</v>
      </c>
      <c r="H3" s="74"/>
      <c r="I3" s="74"/>
      <c r="J3" s="74"/>
      <c r="K3" s="75"/>
    </row>
    <row r="4">
      <c r="A4" s="80" t="s">
        <v>441</v>
      </c>
      <c r="B4" s="74"/>
      <c r="C4" s="74"/>
      <c r="D4" s="74"/>
      <c r="E4" s="74"/>
      <c r="F4" s="75"/>
      <c r="G4" s="81" t="s">
        <v>442</v>
      </c>
      <c r="H4" s="74"/>
      <c r="I4" s="74"/>
      <c r="J4" s="74"/>
      <c r="K4" s="75"/>
    </row>
    <row r="5">
      <c r="A5" s="82" t="s">
        <v>443</v>
      </c>
      <c r="B5" s="74"/>
      <c r="C5" s="74"/>
      <c r="D5" s="74"/>
      <c r="E5" s="74"/>
      <c r="F5" s="75"/>
      <c r="G5" s="83" t="s">
        <v>444</v>
      </c>
      <c r="H5" s="74"/>
      <c r="I5" s="74"/>
      <c r="J5" s="74"/>
      <c r="K5" s="75"/>
    </row>
    <row r="6">
      <c r="A6" s="84" t="s">
        <v>445</v>
      </c>
      <c r="B6" s="74"/>
      <c r="C6" s="74"/>
      <c r="D6" s="74"/>
      <c r="E6" s="74"/>
      <c r="F6" s="75"/>
      <c r="G6" s="85" t="s">
        <v>446</v>
      </c>
      <c r="H6" s="74"/>
      <c r="I6" s="74"/>
      <c r="J6" s="74"/>
      <c r="K6" s="75"/>
    </row>
    <row r="7">
      <c r="G7" s="86" t="s">
        <v>447</v>
      </c>
      <c r="H7" s="74"/>
      <c r="I7" s="74"/>
      <c r="J7" s="74"/>
      <c r="K7" s="75"/>
    </row>
    <row r="8">
      <c r="G8" s="85" t="s">
        <v>448</v>
      </c>
      <c r="H8" s="74"/>
      <c r="I8" s="74"/>
      <c r="J8" s="74"/>
      <c r="K8" s="75"/>
    </row>
    <row r="9">
      <c r="G9" s="85" t="s">
        <v>449</v>
      </c>
      <c r="H9" s="74"/>
      <c r="I9" s="74"/>
      <c r="J9" s="74"/>
      <c r="K9" s="7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5:F5"/>
    <mergeCell ref="G5:K5"/>
    <mergeCell ref="A6:F6"/>
    <mergeCell ref="G6:K6"/>
    <mergeCell ref="G7:K7"/>
    <mergeCell ref="G8:K8"/>
    <mergeCell ref="G9:K9"/>
    <mergeCell ref="A1:K1"/>
    <mergeCell ref="A2:F2"/>
    <mergeCell ref="G2:K2"/>
    <mergeCell ref="A3:F3"/>
    <mergeCell ref="G3:K3"/>
    <mergeCell ref="A4:F4"/>
    <mergeCell ref="G4:K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4.43"/>
    <col customWidth="1" min="3" max="21" width="8.43"/>
  </cols>
  <sheetData>
    <row r="1" ht="14.25" customHeight="1">
      <c r="A1" s="18" t="s">
        <v>41</v>
      </c>
      <c r="B1" s="32" t="s">
        <v>25</v>
      </c>
      <c r="C1" s="18" t="s">
        <v>37</v>
      </c>
      <c r="D1" s="18" t="s">
        <v>41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ht="14.25" customHeight="1">
      <c r="A2" s="18" t="s">
        <v>37</v>
      </c>
      <c r="B2" s="18" t="s">
        <v>25</v>
      </c>
      <c r="C2" s="18" t="s">
        <v>37</v>
      </c>
      <c r="D2" s="18" t="s">
        <v>41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14.25" customHeight="1">
      <c r="A3" s="18" t="s">
        <v>37</v>
      </c>
      <c r="B3" s="18" t="s">
        <v>25</v>
      </c>
      <c r="C3" s="18" t="s">
        <v>37</v>
      </c>
      <c r="D3" s="18" t="s">
        <v>41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ht="14.25" customHeight="1">
      <c r="A4" s="32" t="s">
        <v>25</v>
      </c>
      <c r="B4" s="18" t="s">
        <v>25</v>
      </c>
      <c r="C4" s="18" t="s">
        <v>37</v>
      </c>
      <c r="D4" s="18" t="s">
        <v>41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ht="14.25" customHeight="1">
      <c r="A5" s="18" t="s">
        <v>25</v>
      </c>
      <c r="B5" s="18" t="s">
        <v>25</v>
      </c>
      <c r="C5" s="32" t="s">
        <v>37</v>
      </c>
      <c r="D5" s="18" t="s">
        <v>41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ht="14.25" customHeight="1">
      <c r="A6" s="18" t="s">
        <v>37</v>
      </c>
      <c r="B6" s="18" t="s">
        <v>25</v>
      </c>
      <c r="C6" s="18" t="s">
        <v>37</v>
      </c>
      <c r="D6" s="32" t="s">
        <v>41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ht="14.25" customHeight="1">
      <c r="A7" s="18" t="s">
        <v>25</v>
      </c>
      <c r="B7" s="18" t="s">
        <v>25</v>
      </c>
      <c r="C7" s="18" t="s">
        <v>37</v>
      </c>
      <c r="D7" s="18" t="s">
        <v>41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ht="14.25" customHeight="1">
      <c r="A8" s="18" t="s">
        <v>41</v>
      </c>
      <c r="B8" s="18" t="s">
        <v>25</v>
      </c>
      <c r="C8" s="18" t="s">
        <v>37</v>
      </c>
      <c r="D8" s="18" t="s">
        <v>41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ht="14.25" customHeight="1">
      <c r="A9" s="18" t="s">
        <v>25</v>
      </c>
      <c r="B9" s="18" t="s">
        <v>25</v>
      </c>
      <c r="C9" s="18" t="s">
        <v>37</v>
      </c>
      <c r="D9" s="18" t="s">
        <v>41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ht="14.25" customHeight="1">
      <c r="A10" s="18" t="s">
        <v>25</v>
      </c>
      <c r="B10" s="18" t="s">
        <v>25</v>
      </c>
      <c r="C10" s="18" t="s">
        <v>37</v>
      </c>
      <c r="D10" s="32" t="s">
        <v>41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ht="14.25" customHeight="1">
      <c r="A11" s="18" t="s">
        <v>41</v>
      </c>
      <c r="B11" s="18" t="s">
        <v>25</v>
      </c>
      <c r="C11" s="18" t="s">
        <v>37</v>
      </c>
      <c r="D11" s="18" t="s">
        <v>41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ht="14.25" customHeight="1">
      <c r="A12" s="18" t="s">
        <v>37</v>
      </c>
      <c r="B12" s="18" t="s">
        <v>25</v>
      </c>
      <c r="C12" s="18" t="s">
        <v>37</v>
      </c>
      <c r="D12" s="18" t="s">
        <v>41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ht="14.25" customHeight="1">
      <c r="A13" s="32" t="s">
        <v>37</v>
      </c>
      <c r="B13" s="32" t="s">
        <v>25</v>
      </c>
      <c r="C13" s="18" t="s">
        <v>37</v>
      </c>
      <c r="D13" s="18" t="s">
        <v>41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ht="14.25" customHeight="1">
      <c r="A14" s="18" t="s">
        <v>25</v>
      </c>
      <c r="B14" s="18" t="s">
        <v>25</v>
      </c>
      <c r="C14" s="18" t="s">
        <v>37</v>
      </c>
      <c r="D14" s="18" t="s">
        <v>41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ht="14.25" customHeight="1">
      <c r="A15" s="18" t="s">
        <v>25</v>
      </c>
      <c r="B15" s="18" t="s">
        <v>25</v>
      </c>
      <c r="C15" s="18" t="s">
        <v>37</v>
      </c>
      <c r="D15" s="18" t="s">
        <v>41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ht="14.25" customHeight="1">
      <c r="A16" s="18" t="s">
        <v>25</v>
      </c>
      <c r="B16" s="18" t="s">
        <v>25</v>
      </c>
      <c r="C16" s="18" t="s">
        <v>37</v>
      </c>
      <c r="D16" s="18" t="s">
        <v>41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ht="14.25" customHeight="1">
      <c r="A17" s="18" t="s">
        <v>25</v>
      </c>
      <c r="B17" s="18" t="s">
        <v>25</v>
      </c>
      <c r="C17" s="18" t="s">
        <v>37</v>
      </c>
      <c r="D17" s="18" t="s">
        <v>41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ht="14.25" customHeight="1">
      <c r="A18" s="18" t="s">
        <v>41</v>
      </c>
      <c r="B18" s="18" t="s">
        <v>25</v>
      </c>
      <c r="C18" s="18" t="s">
        <v>37</v>
      </c>
      <c r="D18" s="87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14.25" customHeight="1">
      <c r="A19" s="18" t="s">
        <v>41</v>
      </c>
      <c r="B19" s="18" t="s">
        <v>25</v>
      </c>
      <c r="C19" s="18" t="s">
        <v>37</v>
      </c>
      <c r="D19" s="8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ht="14.25" customHeight="1">
      <c r="A20" s="18" t="s">
        <v>25</v>
      </c>
      <c r="B20" s="18" t="s">
        <v>25</v>
      </c>
      <c r="C20" s="18" t="s">
        <v>37</v>
      </c>
      <c r="D20" s="8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ht="14.25" customHeight="1">
      <c r="A21" s="32" t="s">
        <v>41</v>
      </c>
      <c r="B21" s="18" t="s">
        <v>25</v>
      </c>
      <c r="C21" s="32" t="s">
        <v>37</v>
      </c>
      <c r="D21" s="8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ht="14.25" customHeight="1">
      <c r="A22" s="18" t="s">
        <v>25</v>
      </c>
      <c r="B22" s="18" t="s">
        <v>25</v>
      </c>
      <c r="C22" s="18" t="s">
        <v>37</v>
      </c>
      <c r="D22" s="8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ht="14.25" customHeight="1">
      <c r="A23" s="18" t="s">
        <v>25</v>
      </c>
      <c r="B23" s="18" t="s">
        <v>25</v>
      </c>
      <c r="C23" s="18" t="s">
        <v>37</v>
      </c>
      <c r="D23" s="8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ht="14.25" customHeight="1">
      <c r="A24" s="32" t="s">
        <v>25</v>
      </c>
      <c r="B24" s="18" t="s">
        <v>25</v>
      </c>
      <c r="C24" s="18" t="s">
        <v>37</v>
      </c>
      <c r="D24" s="8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ht="14.25" customHeight="1">
      <c r="A25" s="18" t="s">
        <v>25</v>
      </c>
      <c r="B25" s="32" t="s">
        <v>25</v>
      </c>
      <c r="C25" s="18" t="s">
        <v>37</v>
      </c>
      <c r="D25" s="87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ht="14.25" customHeight="1">
      <c r="A26" s="18" t="s">
        <v>25</v>
      </c>
      <c r="B26" s="18" t="s">
        <v>25</v>
      </c>
      <c r="C26" s="18" t="s">
        <v>37</v>
      </c>
      <c r="D26" s="8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ht="14.25" customHeight="1">
      <c r="A27" s="18" t="s">
        <v>25</v>
      </c>
      <c r="B27" s="18" t="s">
        <v>25</v>
      </c>
      <c r="C27" s="18" t="s">
        <v>37</v>
      </c>
      <c r="D27" s="8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ht="14.25" customHeight="1">
      <c r="A28" s="18" t="s">
        <v>25</v>
      </c>
      <c r="B28" s="18" t="s">
        <v>25</v>
      </c>
      <c r="C28" s="18" t="s">
        <v>37</v>
      </c>
      <c r="D28" s="8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ht="14.25" customHeight="1">
      <c r="A29" s="18" t="s">
        <v>25</v>
      </c>
      <c r="B29" s="18" t="s">
        <v>25</v>
      </c>
      <c r="C29" s="18" t="s">
        <v>37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ht="14.25" customHeight="1">
      <c r="A30" s="18" t="s">
        <v>25</v>
      </c>
      <c r="B30" s="18" t="s">
        <v>25</v>
      </c>
      <c r="C30" s="32" t="s">
        <v>37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ht="14.25" customHeight="1">
      <c r="A31" s="18" t="s">
        <v>25</v>
      </c>
      <c r="B31" s="18" t="s">
        <v>25</v>
      </c>
      <c r="C31" s="18" t="s">
        <v>37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ht="14.25" customHeight="1">
      <c r="A32" s="18" t="s">
        <v>25</v>
      </c>
      <c r="B32" s="18" t="s">
        <v>25</v>
      </c>
      <c r="C32" s="18" t="s">
        <v>37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ht="14.25" customHeight="1">
      <c r="A33" s="18" t="s">
        <v>25</v>
      </c>
      <c r="B33" s="18" t="s">
        <v>25</v>
      </c>
      <c r="C33" s="18" t="s">
        <v>37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ht="14.25" customHeight="1">
      <c r="A34" s="18" t="s">
        <v>37</v>
      </c>
      <c r="B34" s="18" t="s">
        <v>25</v>
      </c>
      <c r="C34" s="18" t="s">
        <v>37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ht="14.25" customHeight="1">
      <c r="A35" s="18" t="s">
        <v>25</v>
      </c>
      <c r="B35" s="18" t="s">
        <v>25</v>
      </c>
      <c r="C35" s="18" t="s">
        <v>37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ht="14.25" customHeight="1">
      <c r="A36" s="18" t="s">
        <v>25</v>
      </c>
      <c r="B36" s="18" t="s">
        <v>25</v>
      </c>
      <c r="C36" s="18" t="s">
        <v>37</v>
      </c>
      <c r="D36" s="8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ht="14.25" customHeight="1">
      <c r="A37" s="18" t="s">
        <v>37</v>
      </c>
      <c r="B37" s="18" t="s">
        <v>25</v>
      </c>
      <c r="C37" s="18" t="s">
        <v>37</v>
      </c>
      <c r="D37" s="8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ht="14.25" customHeight="1">
      <c r="A38" s="32" t="s">
        <v>25</v>
      </c>
      <c r="B38" s="18" t="s">
        <v>25</v>
      </c>
      <c r="C38" s="18" t="s">
        <v>37</v>
      </c>
      <c r="D38" s="8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ht="14.25" customHeight="1">
      <c r="A39" s="18" t="s">
        <v>25</v>
      </c>
      <c r="B39" s="18" t="s">
        <v>25</v>
      </c>
      <c r="C39" s="18" t="s">
        <v>37</v>
      </c>
      <c r="D39" s="8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ht="14.25" customHeight="1">
      <c r="A40" s="18" t="s">
        <v>25</v>
      </c>
      <c r="B40" s="18" t="s">
        <v>25</v>
      </c>
      <c r="C40" s="18" t="s">
        <v>37</v>
      </c>
      <c r="D40" s="8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ht="14.25" customHeight="1">
      <c r="A41" s="18" t="s">
        <v>25</v>
      </c>
      <c r="B41" s="18" t="s">
        <v>25</v>
      </c>
      <c r="C41" s="18" t="s">
        <v>37</v>
      </c>
      <c r="D41" s="87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ht="14.25" customHeight="1">
      <c r="A42" s="18" t="s">
        <v>25</v>
      </c>
      <c r="B42" s="18" t="s">
        <v>25</v>
      </c>
      <c r="C42" s="18" t="s">
        <v>37</v>
      </c>
      <c r="D42" s="87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ht="14.25" customHeight="1">
      <c r="A43" s="18" t="s">
        <v>25</v>
      </c>
      <c r="B43" s="18" t="s">
        <v>25</v>
      </c>
      <c r="C43" s="18" t="s">
        <v>37</v>
      </c>
      <c r="D43" s="8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ht="14.25" customHeight="1">
      <c r="A44" s="18" t="s">
        <v>25</v>
      </c>
      <c r="B44" s="18" t="s">
        <v>25</v>
      </c>
      <c r="C44" s="32" t="s">
        <v>37</v>
      </c>
      <c r="D44" s="8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ht="14.25" customHeight="1">
      <c r="A45" s="18" t="s">
        <v>37</v>
      </c>
      <c r="B45" s="18" t="s">
        <v>25</v>
      </c>
      <c r="C45" s="18" t="s">
        <v>37</v>
      </c>
      <c r="D45" s="8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ht="14.25" customHeight="1">
      <c r="A46" s="18" t="s">
        <v>25</v>
      </c>
      <c r="B46" s="18" t="s">
        <v>25</v>
      </c>
      <c r="C46" s="18" t="s">
        <v>37</v>
      </c>
      <c r="D46" s="87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ht="14.25" customHeight="1">
      <c r="A47" s="18" t="s">
        <v>41</v>
      </c>
      <c r="B47" s="18" t="s">
        <v>25</v>
      </c>
      <c r="C47" s="18" t="s">
        <v>37</v>
      </c>
      <c r="D47" s="87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ht="14.25" customHeight="1">
      <c r="A48" s="18" t="s">
        <v>25</v>
      </c>
      <c r="B48" s="18" t="s">
        <v>25</v>
      </c>
      <c r="C48" s="18" t="s">
        <v>37</v>
      </c>
      <c r="D48" s="8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ht="14.25" customHeight="1">
      <c r="A49" s="18" t="s">
        <v>37</v>
      </c>
      <c r="B49" s="18" t="s">
        <v>25</v>
      </c>
      <c r="C49" s="18" t="s">
        <v>37</v>
      </c>
      <c r="D49" s="87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ht="14.25" customHeight="1">
      <c r="A50" s="18" t="s">
        <v>37</v>
      </c>
      <c r="B50" s="18" t="s">
        <v>25</v>
      </c>
      <c r="C50" s="18" t="s">
        <v>37</v>
      </c>
      <c r="D50" s="8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ht="14.25" customHeight="1">
      <c r="A51" s="18" t="s">
        <v>37</v>
      </c>
      <c r="B51" s="18" t="s">
        <v>25</v>
      </c>
      <c r="C51" s="18" t="s">
        <v>37</v>
      </c>
      <c r="D51" s="8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ht="14.25" customHeight="1">
      <c r="A52" s="18" t="s">
        <v>37</v>
      </c>
      <c r="B52" s="18" t="s">
        <v>25</v>
      </c>
      <c r="C52" s="18" t="s">
        <v>37</v>
      </c>
      <c r="D52" s="87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ht="14.25" customHeight="1">
      <c r="A53" s="18" t="s">
        <v>25</v>
      </c>
      <c r="B53" s="18" t="s">
        <v>25</v>
      </c>
      <c r="C53" s="32" t="s">
        <v>37</v>
      </c>
      <c r="D53" s="87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ht="14.25" customHeight="1">
      <c r="A54" s="18" t="s">
        <v>37</v>
      </c>
      <c r="B54" s="18" t="s">
        <v>25</v>
      </c>
      <c r="C54" s="18" t="s">
        <v>37</v>
      </c>
      <c r="D54" s="87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ht="14.25" customHeight="1">
      <c r="A55" s="18" t="s">
        <v>25</v>
      </c>
      <c r="B55" s="18" t="s">
        <v>25</v>
      </c>
      <c r="C55" s="18" t="s">
        <v>37</v>
      </c>
      <c r="D55" s="8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ht="14.25" customHeight="1">
      <c r="A56" s="18" t="s">
        <v>25</v>
      </c>
      <c r="B56" s="18" t="s">
        <v>25</v>
      </c>
      <c r="C56" s="32" t="s">
        <v>37</v>
      </c>
      <c r="D56" s="87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ht="14.25" customHeight="1">
      <c r="A57" s="18" t="s">
        <v>37</v>
      </c>
      <c r="B57" s="18" t="s">
        <v>25</v>
      </c>
      <c r="C57" s="18" t="s">
        <v>37</v>
      </c>
      <c r="D57" s="8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ht="14.25" customHeight="1">
      <c r="A58" s="18" t="s">
        <v>37</v>
      </c>
      <c r="B58" s="18" t="s">
        <v>25</v>
      </c>
      <c r="C58" s="18" t="s">
        <v>37</v>
      </c>
      <c r="D58" s="87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ht="14.25" customHeight="1">
      <c r="A59" s="18" t="s">
        <v>25</v>
      </c>
      <c r="B59" s="18" t="s">
        <v>25</v>
      </c>
      <c r="C59" s="18" t="s">
        <v>37</v>
      </c>
      <c r="D59" s="87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ht="14.25" customHeight="1">
      <c r="A60" s="18" t="s">
        <v>25</v>
      </c>
      <c r="B60" s="18" t="s">
        <v>25</v>
      </c>
      <c r="C60" s="18" t="s">
        <v>37</v>
      </c>
      <c r="D60" s="87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ht="14.25" customHeight="1">
      <c r="A61" s="18" t="s">
        <v>25</v>
      </c>
      <c r="B61" s="18" t="s">
        <v>25</v>
      </c>
      <c r="C61" s="18" t="s">
        <v>37</v>
      </c>
      <c r="D61" s="87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ht="14.25" customHeight="1">
      <c r="A62" s="18" t="s">
        <v>25</v>
      </c>
      <c r="B62" s="18" t="s">
        <v>25</v>
      </c>
      <c r="C62" s="18" t="s">
        <v>37</v>
      </c>
      <c r="D62" s="87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ht="14.25" customHeight="1">
      <c r="A63" s="18" t="s">
        <v>25</v>
      </c>
      <c r="B63" s="18" t="s">
        <v>25</v>
      </c>
      <c r="C63" s="18" t="s">
        <v>37</v>
      </c>
      <c r="D63" s="87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ht="14.25" customHeight="1">
      <c r="A64" s="18" t="s">
        <v>37</v>
      </c>
      <c r="B64" s="18" t="s">
        <v>25</v>
      </c>
      <c r="C64" s="18" t="s">
        <v>37</v>
      </c>
      <c r="D64" s="87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ht="14.25" customHeight="1">
      <c r="A65" s="18" t="s">
        <v>37</v>
      </c>
      <c r="B65" s="18" t="s">
        <v>25</v>
      </c>
      <c r="C65" s="18" t="s">
        <v>37</v>
      </c>
      <c r="D65" s="87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ht="14.25" customHeight="1">
      <c r="A66" s="18" t="s">
        <v>37</v>
      </c>
      <c r="B66" s="18" t="s">
        <v>25</v>
      </c>
      <c r="C66" s="18" t="s">
        <v>37</v>
      </c>
      <c r="D66" s="87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ht="14.25" customHeight="1">
      <c r="A67" s="18" t="s">
        <v>37</v>
      </c>
      <c r="B67" s="18" t="s">
        <v>25</v>
      </c>
      <c r="C67" s="18" t="s">
        <v>37</v>
      </c>
      <c r="D67" s="87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ht="14.25" customHeight="1">
      <c r="A68" s="18" t="s">
        <v>37</v>
      </c>
      <c r="B68" s="32" t="s">
        <v>25</v>
      </c>
      <c r="C68" s="32" t="s">
        <v>37</v>
      </c>
      <c r="D68" s="87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ht="14.25" customHeight="1">
      <c r="A69" s="18" t="s">
        <v>25</v>
      </c>
      <c r="B69" s="18" t="s">
        <v>25</v>
      </c>
      <c r="C69" s="32" t="s">
        <v>37</v>
      </c>
      <c r="D69" s="87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ht="14.25" customHeight="1">
      <c r="A70" s="18" t="s">
        <v>25</v>
      </c>
      <c r="B70" s="18" t="s">
        <v>25</v>
      </c>
      <c r="C70" s="18" t="s">
        <v>37</v>
      </c>
      <c r="D70" s="87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ht="14.25" customHeight="1">
      <c r="A71" s="18" t="s">
        <v>25</v>
      </c>
      <c r="B71" s="18" t="s">
        <v>25</v>
      </c>
      <c r="C71" s="18" t="s">
        <v>37</v>
      </c>
      <c r="D71" s="87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ht="14.25" customHeight="1">
      <c r="A72" s="18" t="s">
        <v>25</v>
      </c>
      <c r="B72" s="18" t="s">
        <v>25</v>
      </c>
      <c r="C72" s="18" t="s">
        <v>37</v>
      </c>
      <c r="D72" s="87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ht="14.25" customHeight="1">
      <c r="A73" s="18" t="s">
        <v>25</v>
      </c>
      <c r="B73" s="18" t="s">
        <v>25</v>
      </c>
      <c r="C73" s="18" t="s">
        <v>37</v>
      </c>
      <c r="D73" s="87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ht="14.25" customHeight="1">
      <c r="A74" s="18" t="s">
        <v>25</v>
      </c>
      <c r="B74" s="32" t="s">
        <v>25</v>
      </c>
      <c r="C74" s="18" t="s">
        <v>37</v>
      </c>
      <c r="D74" s="87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ht="14.25" customHeight="1">
      <c r="A75" s="18" t="s">
        <v>25</v>
      </c>
      <c r="B75" s="18" t="s">
        <v>25</v>
      </c>
      <c r="C75" s="32" t="s">
        <v>37</v>
      </c>
      <c r="D75" s="87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ht="14.25" customHeight="1">
      <c r="A76" s="18" t="s">
        <v>25</v>
      </c>
      <c r="B76" s="18" t="s">
        <v>25</v>
      </c>
      <c r="C76" s="18" t="s">
        <v>37</v>
      </c>
      <c r="D76" s="87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ht="14.25" customHeight="1">
      <c r="A77" s="18" t="s">
        <v>25</v>
      </c>
      <c r="B77" s="32" t="s">
        <v>25</v>
      </c>
      <c r="C77" s="18" t="s">
        <v>37</v>
      </c>
      <c r="D77" s="87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ht="14.25" customHeight="1">
      <c r="A78" s="18" t="s">
        <v>25</v>
      </c>
      <c r="B78" s="18" t="s">
        <v>25</v>
      </c>
      <c r="C78" s="18" t="s">
        <v>37</v>
      </c>
      <c r="D78" s="87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ht="14.25" customHeight="1">
      <c r="A79" s="18" t="s">
        <v>25</v>
      </c>
      <c r="B79" s="18" t="s">
        <v>25</v>
      </c>
      <c r="C79" s="18" t="s">
        <v>37</v>
      </c>
      <c r="D79" s="87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ht="14.25" customHeight="1">
      <c r="A80" s="18" t="s">
        <v>25</v>
      </c>
      <c r="B80" s="18" t="s">
        <v>25</v>
      </c>
      <c r="C80" s="18" t="s">
        <v>37</v>
      </c>
      <c r="D80" s="87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ht="14.25" customHeight="1">
      <c r="A81" s="18" t="s">
        <v>25</v>
      </c>
      <c r="B81" s="18" t="s">
        <v>25</v>
      </c>
      <c r="C81" s="87"/>
      <c r="D81" s="87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ht="14.25" customHeight="1">
      <c r="A82" s="18" t="s">
        <v>25</v>
      </c>
      <c r="B82" s="18" t="s">
        <v>25</v>
      </c>
      <c r="C82" s="87"/>
      <c r="D82" s="87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ht="14.25" customHeight="1">
      <c r="A83" s="18" t="s">
        <v>25</v>
      </c>
      <c r="B83" s="32" t="s">
        <v>25</v>
      </c>
      <c r="C83" s="87"/>
      <c r="D83" s="87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ht="14.25" customHeight="1">
      <c r="A84" s="18" t="s">
        <v>25</v>
      </c>
      <c r="B84" s="18" t="s">
        <v>25</v>
      </c>
      <c r="C84" s="87"/>
      <c r="D84" s="87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ht="14.25" customHeight="1">
      <c r="A85" s="18" t="s">
        <v>25</v>
      </c>
      <c r="B85" s="32" t="s">
        <v>25</v>
      </c>
      <c r="C85" s="87"/>
      <c r="D85" s="87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ht="14.25" customHeight="1">
      <c r="A86" s="18" t="s">
        <v>25</v>
      </c>
      <c r="B86" s="32" t="s">
        <v>25</v>
      </c>
      <c r="C86" s="87"/>
      <c r="D86" s="8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ht="14.25" customHeight="1">
      <c r="A87" s="18" t="s">
        <v>41</v>
      </c>
      <c r="B87" s="32" t="s">
        <v>25</v>
      </c>
      <c r="C87" s="87"/>
      <c r="D87" s="87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ht="14.25" customHeight="1">
      <c r="A88" s="18" t="s">
        <v>41</v>
      </c>
      <c r="B88" s="18" t="s">
        <v>25</v>
      </c>
      <c r="C88" s="87"/>
      <c r="D88" s="87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ht="14.25" customHeight="1">
      <c r="A89" s="18" t="s">
        <v>25</v>
      </c>
      <c r="B89" s="32" t="s">
        <v>25</v>
      </c>
      <c r="C89" s="87"/>
      <c r="D89" s="87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ht="14.25" customHeight="1">
      <c r="A90" s="18" t="s">
        <v>25</v>
      </c>
      <c r="B90" s="18" t="s">
        <v>25</v>
      </c>
      <c r="C90" s="87"/>
      <c r="D90" s="87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ht="14.25" customHeight="1">
      <c r="A91" s="18" t="s">
        <v>25</v>
      </c>
      <c r="B91" s="32" t="s">
        <v>25</v>
      </c>
      <c r="C91" s="87"/>
      <c r="D91" s="87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ht="14.25" customHeight="1">
      <c r="A92" s="18" t="s">
        <v>25</v>
      </c>
      <c r="B92" s="32" t="s">
        <v>25</v>
      </c>
      <c r="C92" s="87"/>
      <c r="D92" s="87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ht="14.25" customHeight="1">
      <c r="A93" s="18" t="s">
        <v>25</v>
      </c>
      <c r="B93" s="18" t="s">
        <v>25</v>
      </c>
      <c r="C93" s="87"/>
      <c r="D93" s="87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ht="14.25" customHeight="1">
      <c r="A94" s="18" t="s">
        <v>25</v>
      </c>
      <c r="B94" s="32" t="s">
        <v>25</v>
      </c>
      <c r="C94" s="87"/>
      <c r="D94" s="87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ht="14.25" customHeight="1">
      <c r="A95" s="18" t="s">
        <v>25</v>
      </c>
      <c r="B95" s="32" t="s">
        <v>25</v>
      </c>
      <c r="C95" s="87"/>
      <c r="D95" s="87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ht="14.25" customHeight="1">
      <c r="A96" s="18" t="s">
        <v>25</v>
      </c>
      <c r="B96" s="18" t="s">
        <v>25</v>
      </c>
      <c r="C96" s="87"/>
      <c r="D96" s="87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ht="14.25" customHeight="1">
      <c r="A97" s="32" t="s">
        <v>25</v>
      </c>
      <c r="B97" s="18" t="s">
        <v>25</v>
      </c>
      <c r="C97" s="87"/>
      <c r="D97" s="87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ht="14.25" customHeight="1">
      <c r="A98" s="18" t="s">
        <v>25</v>
      </c>
      <c r="B98" s="32" t="s">
        <v>25</v>
      </c>
      <c r="C98" s="87"/>
      <c r="D98" s="87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ht="14.25" customHeight="1">
      <c r="A99" s="18" t="s">
        <v>25</v>
      </c>
      <c r="B99" s="18" t="s">
        <v>25</v>
      </c>
      <c r="C99" s="87"/>
      <c r="D99" s="87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ht="14.25" customHeight="1">
      <c r="A100" s="32" t="s">
        <v>37</v>
      </c>
      <c r="B100" s="18" t="s">
        <v>25</v>
      </c>
      <c r="C100" s="11"/>
      <c r="D100" s="87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ht="14.25" customHeight="1">
      <c r="A101" s="18" t="s">
        <v>25</v>
      </c>
      <c r="B101" s="18" t="s">
        <v>25</v>
      </c>
      <c r="C101" s="11"/>
      <c r="D101" s="87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ht="14.25" customHeight="1">
      <c r="A102" s="18" t="s">
        <v>25</v>
      </c>
      <c r="B102" s="18" t="s">
        <v>25</v>
      </c>
      <c r="C102" s="11"/>
      <c r="D102" s="87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ht="14.25" customHeight="1">
      <c r="A103" s="32" t="s">
        <v>41</v>
      </c>
      <c r="B103" s="18" t="s">
        <v>25</v>
      </c>
      <c r="C103" s="11"/>
      <c r="D103" s="87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ht="14.25" customHeight="1">
      <c r="A104" s="18" t="s">
        <v>25</v>
      </c>
      <c r="B104" s="18" t="s">
        <v>25</v>
      </c>
      <c r="C104" s="11"/>
      <c r="D104" s="87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ht="14.25" customHeight="1">
      <c r="A105" s="18" t="s">
        <v>37</v>
      </c>
      <c r="B105" s="18" t="s">
        <v>25</v>
      </c>
      <c r="C105" s="11"/>
      <c r="D105" s="87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ht="14.25" customHeight="1">
      <c r="A106" s="32" t="s">
        <v>25</v>
      </c>
      <c r="B106" s="18" t="s">
        <v>25</v>
      </c>
      <c r="C106" s="11"/>
      <c r="D106" s="87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ht="14.25" customHeight="1">
      <c r="A107" s="18" t="s">
        <v>25</v>
      </c>
      <c r="B107" s="18" t="s">
        <v>25</v>
      </c>
      <c r="C107" s="11"/>
      <c r="D107" s="87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ht="14.25" customHeight="1">
      <c r="A108" s="18" t="s">
        <v>25</v>
      </c>
      <c r="B108" s="18" t="s">
        <v>25</v>
      </c>
      <c r="C108" s="87"/>
      <c r="D108" s="87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ht="14.25" customHeight="1">
      <c r="A109" s="32" t="s">
        <v>25</v>
      </c>
      <c r="B109" s="18" t="s">
        <v>25</v>
      </c>
      <c r="C109" s="87"/>
      <c r="D109" s="87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ht="14.25" customHeight="1">
      <c r="A110" s="18" t="s">
        <v>25</v>
      </c>
      <c r="B110" s="32" t="s">
        <v>25</v>
      </c>
      <c r="C110" s="87"/>
      <c r="D110" s="87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ht="14.25" customHeight="1">
      <c r="A111" s="18" t="s">
        <v>25</v>
      </c>
      <c r="B111" s="32" t="s">
        <v>25</v>
      </c>
      <c r="C111" s="87"/>
      <c r="D111" s="87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ht="14.25" customHeight="1">
      <c r="A112" s="18" t="s">
        <v>37</v>
      </c>
      <c r="B112" s="32" t="s">
        <v>25</v>
      </c>
      <c r="C112" s="87"/>
      <c r="D112" s="87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ht="14.25" customHeight="1">
      <c r="A113" s="18" t="s">
        <v>25</v>
      </c>
      <c r="B113" s="18" t="s">
        <v>25</v>
      </c>
      <c r="C113" s="87"/>
      <c r="D113" s="87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ht="14.25" customHeight="1">
      <c r="A114" s="18" t="s">
        <v>25</v>
      </c>
      <c r="B114" s="18" t="s">
        <v>25</v>
      </c>
      <c r="C114" s="87"/>
      <c r="D114" s="87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ht="14.25" customHeight="1">
      <c r="A115" s="18" t="s">
        <v>37</v>
      </c>
      <c r="B115" s="18" t="s">
        <v>25</v>
      </c>
      <c r="C115" s="87"/>
      <c r="D115" s="87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ht="14.25" customHeight="1">
      <c r="A116" s="18" t="s">
        <v>25</v>
      </c>
      <c r="B116" s="18" t="s">
        <v>25</v>
      </c>
      <c r="C116" s="87"/>
      <c r="D116" s="87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ht="14.25" customHeight="1">
      <c r="A117" s="18" t="s">
        <v>37</v>
      </c>
      <c r="B117" s="18" t="s">
        <v>25</v>
      </c>
      <c r="C117" s="87"/>
      <c r="D117" s="87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ht="14.25" customHeight="1">
      <c r="A118" s="18" t="s">
        <v>37</v>
      </c>
      <c r="B118" s="18" t="s">
        <v>25</v>
      </c>
      <c r="C118" s="87"/>
      <c r="D118" s="87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ht="14.25" customHeight="1">
      <c r="A119" s="18" t="s">
        <v>37</v>
      </c>
      <c r="B119" s="18" t="s">
        <v>25</v>
      </c>
      <c r="C119" s="87"/>
      <c r="D119" s="87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ht="14.25" customHeight="1">
      <c r="A120" s="18" t="s">
        <v>37</v>
      </c>
      <c r="B120" s="18" t="s">
        <v>25</v>
      </c>
      <c r="C120" s="87"/>
      <c r="D120" s="87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ht="14.25" customHeight="1">
      <c r="A121" s="32" t="s">
        <v>25</v>
      </c>
      <c r="B121" s="32" t="s">
        <v>25</v>
      </c>
      <c r="C121" s="87"/>
      <c r="D121" s="87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ht="14.25" customHeight="1">
      <c r="A122" s="18" t="s">
        <v>25</v>
      </c>
      <c r="B122" s="18" t="s">
        <v>25</v>
      </c>
      <c r="C122" s="87"/>
      <c r="D122" s="87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ht="14.25" customHeight="1">
      <c r="A123" s="32" t="s">
        <v>25</v>
      </c>
      <c r="B123" s="18" t="s">
        <v>25</v>
      </c>
      <c r="C123" s="87"/>
      <c r="D123" s="87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ht="14.25" customHeight="1">
      <c r="A124" s="18" t="s">
        <v>37</v>
      </c>
      <c r="B124" s="18" t="s">
        <v>25</v>
      </c>
      <c r="C124" s="87"/>
      <c r="D124" s="87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ht="14.25" customHeight="1">
      <c r="A125" s="32" t="s">
        <v>25</v>
      </c>
      <c r="B125" s="18" t="s">
        <v>25</v>
      </c>
      <c r="C125" s="87"/>
      <c r="D125" s="87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ht="14.25" customHeight="1">
      <c r="A126" s="32" t="s">
        <v>25</v>
      </c>
      <c r="B126" s="18" t="s">
        <v>25</v>
      </c>
      <c r="C126" s="87"/>
      <c r="D126" s="87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ht="14.25" customHeight="1">
      <c r="A127" s="18" t="s">
        <v>25</v>
      </c>
      <c r="B127" s="18" t="s">
        <v>25</v>
      </c>
      <c r="C127" s="87"/>
      <c r="D127" s="87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ht="14.25" customHeight="1">
      <c r="A128" s="32" t="s">
        <v>25</v>
      </c>
      <c r="B128" s="18" t="s">
        <v>25</v>
      </c>
      <c r="C128" s="87"/>
      <c r="D128" s="87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ht="14.25" customHeight="1">
      <c r="A129" s="18" t="s">
        <v>25</v>
      </c>
      <c r="B129" s="18" t="s">
        <v>25</v>
      </c>
      <c r="C129" s="87"/>
      <c r="D129" s="87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ht="14.25" customHeight="1">
      <c r="A130" s="32" t="s">
        <v>25</v>
      </c>
      <c r="B130" s="18" t="s">
        <v>25</v>
      </c>
      <c r="C130" s="87"/>
      <c r="D130" s="87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ht="14.25" customHeight="1">
      <c r="A131" s="32" t="s">
        <v>25</v>
      </c>
      <c r="B131" s="18" t="s">
        <v>25</v>
      </c>
      <c r="C131" s="87"/>
      <c r="D131" s="87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ht="14.25" customHeight="1">
      <c r="A132" s="32" t="s">
        <v>37</v>
      </c>
      <c r="B132" s="18" t="s">
        <v>25</v>
      </c>
      <c r="C132" s="87"/>
      <c r="D132" s="87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ht="14.25" customHeight="1">
      <c r="A133" s="18" t="s">
        <v>25</v>
      </c>
      <c r="B133" s="18" t="s">
        <v>25</v>
      </c>
      <c r="C133" s="87"/>
      <c r="D133" s="87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ht="14.25" customHeight="1">
      <c r="A134" s="32" t="s">
        <v>25</v>
      </c>
      <c r="B134" s="18" t="s">
        <v>25</v>
      </c>
      <c r="C134" s="87"/>
      <c r="D134" s="87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ht="14.25" customHeight="1">
      <c r="A135" s="32" t="s">
        <v>25</v>
      </c>
      <c r="B135" s="18" t="s">
        <v>25</v>
      </c>
      <c r="C135" s="87"/>
      <c r="D135" s="87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ht="14.25" customHeight="1">
      <c r="A136" s="18" t="s">
        <v>25</v>
      </c>
      <c r="B136" s="32" t="s">
        <v>25</v>
      </c>
      <c r="C136" s="87"/>
      <c r="D136" s="87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ht="14.25" customHeight="1">
      <c r="A137" s="18" t="s">
        <v>25</v>
      </c>
      <c r="B137" s="18" t="s">
        <v>25</v>
      </c>
      <c r="C137" s="87"/>
      <c r="D137" s="87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ht="14.25" customHeight="1">
      <c r="A138" s="32" t="s">
        <v>25</v>
      </c>
      <c r="B138" s="18" t="s">
        <v>25</v>
      </c>
      <c r="C138" s="87"/>
      <c r="D138" s="87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ht="14.25" customHeight="1">
      <c r="A139" s="18" t="s">
        <v>25</v>
      </c>
      <c r="B139" s="18" t="s">
        <v>25</v>
      </c>
      <c r="C139" s="87"/>
      <c r="D139" s="87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ht="14.25" customHeight="1">
      <c r="A140" s="18" t="s">
        <v>25</v>
      </c>
      <c r="B140" s="18" t="s">
        <v>25</v>
      </c>
      <c r="C140" s="87"/>
      <c r="D140" s="87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ht="14.25" customHeight="1">
      <c r="A141" s="18" t="s">
        <v>25</v>
      </c>
      <c r="B141" s="18" t="s">
        <v>25</v>
      </c>
      <c r="C141" s="87"/>
      <c r="D141" s="87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ht="14.25" customHeight="1">
      <c r="A142" s="18" t="s">
        <v>25</v>
      </c>
      <c r="B142" s="18" t="s">
        <v>25</v>
      </c>
      <c r="C142" s="87"/>
      <c r="D142" s="87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ht="14.25" customHeight="1">
      <c r="A143" s="18" t="s">
        <v>25</v>
      </c>
      <c r="B143" s="18" t="s">
        <v>25</v>
      </c>
      <c r="C143" s="87"/>
      <c r="D143" s="87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ht="14.25" customHeight="1">
      <c r="A144" s="18" t="s">
        <v>25</v>
      </c>
      <c r="B144" s="18" t="s">
        <v>25</v>
      </c>
      <c r="C144" s="87"/>
      <c r="D144" s="87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ht="14.25" customHeight="1">
      <c r="A145" s="18" t="s">
        <v>25</v>
      </c>
      <c r="B145" s="18" t="s">
        <v>25</v>
      </c>
      <c r="C145" s="87"/>
      <c r="D145" s="87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ht="14.25" customHeight="1">
      <c r="A146" s="18" t="s">
        <v>25</v>
      </c>
      <c r="B146" s="32" t="s">
        <v>25</v>
      </c>
      <c r="C146" s="87"/>
      <c r="D146" s="87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ht="14.25" customHeight="1">
      <c r="A147" s="18" t="s">
        <v>25</v>
      </c>
      <c r="B147" s="18" t="s">
        <v>25</v>
      </c>
      <c r="C147" s="87"/>
      <c r="D147" s="87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ht="14.25" customHeight="1">
      <c r="A148" s="18" t="s">
        <v>37</v>
      </c>
      <c r="B148" s="18" t="s">
        <v>25</v>
      </c>
      <c r="C148" s="87"/>
      <c r="D148" s="87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ht="14.25" customHeight="1">
      <c r="A149" s="18" t="s">
        <v>37</v>
      </c>
      <c r="B149" s="18" t="s">
        <v>25</v>
      </c>
      <c r="C149" s="87"/>
      <c r="D149" s="87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ht="14.25" customHeight="1">
      <c r="A150" s="18" t="s">
        <v>37</v>
      </c>
      <c r="B150" s="18" t="s">
        <v>25</v>
      </c>
      <c r="C150" s="87"/>
      <c r="D150" s="87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ht="14.25" customHeight="1">
      <c r="A151" s="18" t="s">
        <v>25</v>
      </c>
      <c r="B151" s="18" t="s">
        <v>25</v>
      </c>
      <c r="C151" s="87"/>
      <c r="D151" s="87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ht="14.25" customHeight="1">
      <c r="A152" s="18" t="s">
        <v>25</v>
      </c>
      <c r="B152" s="18" t="s">
        <v>25</v>
      </c>
      <c r="C152" s="87"/>
      <c r="D152" s="87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ht="14.25" customHeight="1">
      <c r="A153" s="18" t="s">
        <v>37</v>
      </c>
      <c r="B153" s="18" t="s">
        <v>25</v>
      </c>
      <c r="C153" s="87"/>
      <c r="D153" s="87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ht="14.25" customHeight="1">
      <c r="A154" s="32" t="s">
        <v>25</v>
      </c>
      <c r="B154" s="18" t="s">
        <v>25</v>
      </c>
      <c r="C154" s="87"/>
      <c r="D154" s="87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ht="14.25" customHeight="1">
      <c r="A155" s="32" t="s">
        <v>25</v>
      </c>
      <c r="B155" s="18" t="s">
        <v>25</v>
      </c>
      <c r="C155" s="87"/>
      <c r="D155" s="87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ht="14.25" customHeight="1">
      <c r="A156" s="18" t="s">
        <v>37</v>
      </c>
      <c r="B156" s="32" t="s">
        <v>25</v>
      </c>
      <c r="C156" s="87"/>
      <c r="D156" s="87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ht="14.25" customHeight="1">
      <c r="A157" s="32" t="s">
        <v>25</v>
      </c>
      <c r="B157" s="11"/>
      <c r="C157" s="87"/>
      <c r="D157" s="87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ht="14.25" customHeight="1">
      <c r="A158" s="18" t="s">
        <v>37</v>
      </c>
      <c r="B158" s="11"/>
      <c r="C158" s="87"/>
      <c r="D158" s="87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ht="14.25" customHeight="1">
      <c r="A159" s="18" t="s">
        <v>37</v>
      </c>
      <c r="B159" s="11"/>
      <c r="C159" s="87"/>
      <c r="D159" s="87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ht="14.25" customHeight="1">
      <c r="A160" s="18" t="s">
        <v>37</v>
      </c>
      <c r="B160" s="11"/>
      <c r="C160" s="87"/>
      <c r="D160" s="87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ht="14.25" customHeight="1">
      <c r="A161" s="18" t="s">
        <v>25</v>
      </c>
      <c r="B161" s="11"/>
      <c r="C161" s="87"/>
      <c r="D161" s="87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ht="14.25" customHeight="1">
      <c r="A162" s="18" t="s">
        <v>25</v>
      </c>
      <c r="B162" s="11"/>
      <c r="C162" s="87"/>
      <c r="D162" s="87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ht="14.25" customHeight="1">
      <c r="A163" s="18" t="s">
        <v>37</v>
      </c>
      <c r="B163" s="11"/>
      <c r="C163" s="87"/>
      <c r="D163" s="87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ht="14.25" customHeight="1">
      <c r="A164" s="18" t="s">
        <v>25</v>
      </c>
      <c r="B164" s="11"/>
      <c r="C164" s="87"/>
      <c r="D164" s="87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ht="14.25" customHeight="1">
      <c r="A165" s="18" t="s">
        <v>25</v>
      </c>
      <c r="B165" s="11"/>
      <c r="C165" s="87"/>
      <c r="D165" s="87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ht="14.25" customHeight="1">
      <c r="A166" s="18" t="s">
        <v>37</v>
      </c>
      <c r="B166" s="11"/>
      <c r="C166" s="87"/>
      <c r="D166" s="87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ht="14.25" customHeight="1">
      <c r="A167" s="18" t="s">
        <v>37</v>
      </c>
      <c r="B167" s="11"/>
      <c r="C167" s="87"/>
      <c r="D167" s="87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ht="14.25" customHeight="1">
      <c r="A168" s="18" t="s">
        <v>37</v>
      </c>
      <c r="B168" s="11"/>
      <c r="C168" s="87"/>
      <c r="D168" s="87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ht="14.25" customHeight="1">
      <c r="A169" s="18" t="s">
        <v>25</v>
      </c>
      <c r="B169" s="11"/>
      <c r="C169" s="87"/>
      <c r="D169" s="87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ht="14.25" customHeight="1">
      <c r="A170" s="18" t="s">
        <v>37</v>
      </c>
      <c r="B170" s="11"/>
      <c r="C170" s="87"/>
      <c r="D170" s="87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ht="14.25" customHeight="1">
      <c r="A171" s="18" t="s">
        <v>25</v>
      </c>
      <c r="B171" s="11"/>
      <c r="C171" s="87"/>
      <c r="D171" s="87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ht="14.25" customHeight="1">
      <c r="A172" s="18" t="s">
        <v>25</v>
      </c>
      <c r="B172" s="11"/>
      <c r="C172" s="87"/>
      <c r="D172" s="87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ht="14.25" customHeight="1">
      <c r="A173" s="18" t="s">
        <v>25</v>
      </c>
      <c r="B173" s="11"/>
      <c r="C173" s="87"/>
      <c r="D173" s="87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ht="14.25" customHeight="1">
      <c r="A174" s="32" t="s">
        <v>25</v>
      </c>
      <c r="B174" s="11"/>
      <c r="C174" s="87"/>
      <c r="D174" s="87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ht="14.25" customHeight="1">
      <c r="A175" s="32" t="s">
        <v>37</v>
      </c>
      <c r="B175" s="11"/>
      <c r="C175" s="87"/>
      <c r="D175" s="87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ht="14.25" customHeight="1">
      <c r="A176" s="18" t="s">
        <v>37</v>
      </c>
      <c r="B176" s="11"/>
      <c r="C176" s="87"/>
      <c r="D176" s="87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ht="14.25" customHeight="1">
      <c r="A177" s="18" t="s">
        <v>25</v>
      </c>
      <c r="B177" s="11"/>
      <c r="C177" s="87"/>
      <c r="D177" s="87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ht="14.25" customHeight="1">
      <c r="A178" s="18" t="s">
        <v>25</v>
      </c>
      <c r="B178" s="11"/>
      <c r="C178" s="87"/>
      <c r="D178" s="87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ht="14.25" customHeight="1">
      <c r="A179" s="18" t="s">
        <v>25</v>
      </c>
      <c r="B179" s="11"/>
      <c r="C179" s="87"/>
      <c r="D179" s="87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ht="14.25" customHeight="1">
      <c r="A180" s="18" t="s">
        <v>37</v>
      </c>
      <c r="B180" s="11"/>
      <c r="C180" s="87"/>
      <c r="D180" s="87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ht="14.25" customHeight="1">
      <c r="A181" s="18" t="s">
        <v>25</v>
      </c>
      <c r="B181" s="11"/>
      <c r="C181" s="87"/>
      <c r="D181" s="87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ht="14.25" customHeight="1">
      <c r="A182" s="18" t="s">
        <v>37</v>
      </c>
      <c r="B182" s="11"/>
      <c r="C182" s="87"/>
      <c r="D182" s="87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ht="14.25" customHeight="1">
      <c r="A183" s="18" t="s">
        <v>37</v>
      </c>
      <c r="B183" s="11"/>
      <c r="C183" s="87"/>
      <c r="D183" s="87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ht="14.25" customHeight="1">
      <c r="A184" s="18" t="s">
        <v>37</v>
      </c>
      <c r="B184" s="11"/>
      <c r="C184" s="87"/>
      <c r="D184" s="87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ht="14.25" customHeight="1">
      <c r="A185" s="18" t="s">
        <v>37</v>
      </c>
      <c r="B185" s="11"/>
      <c r="C185" s="87"/>
      <c r="D185" s="87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ht="14.25" customHeight="1">
      <c r="A186" s="18" t="s">
        <v>37</v>
      </c>
      <c r="B186" s="11"/>
      <c r="C186" s="87"/>
      <c r="D186" s="87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ht="14.25" customHeight="1">
      <c r="A187" s="18" t="s">
        <v>25</v>
      </c>
      <c r="B187" s="11"/>
      <c r="C187" s="87"/>
      <c r="D187" s="87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ht="14.25" customHeight="1">
      <c r="A188" s="18" t="s">
        <v>37</v>
      </c>
      <c r="B188" s="11"/>
      <c r="C188" s="87"/>
      <c r="D188" s="87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ht="14.25" customHeight="1">
      <c r="A189" s="18" t="s">
        <v>25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ht="14.25" customHeight="1">
      <c r="A190" s="18" t="s">
        <v>25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ht="14.25" customHeight="1">
      <c r="A191" s="32" t="s">
        <v>37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ht="14.25" customHeight="1">
      <c r="A192" s="18" t="s">
        <v>25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ht="14.25" customHeight="1">
      <c r="A193" s="18" t="s">
        <v>37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ht="14.25" customHeight="1">
      <c r="A194" s="18" t="s">
        <v>37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ht="14.25" customHeight="1">
      <c r="A195" s="18" t="s">
        <v>25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ht="14.25" customHeight="1">
      <c r="A196" s="32" t="s">
        <v>37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ht="14.25" customHeight="1">
      <c r="A197" s="18" t="s">
        <v>37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ht="14.25" customHeight="1">
      <c r="A198" s="18" t="s">
        <v>25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ht="14.25" customHeight="1">
      <c r="A199" s="18" t="s">
        <v>37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ht="14.25" customHeight="1">
      <c r="A200" s="18" t="s">
        <v>25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ht="14.25" customHeight="1">
      <c r="A201" s="18" t="s">
        <v>25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ht="14.25" customHeight="1">
      <c r="A202" s="18" t="s">
        <v>25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ht="14.25" customHeight="1">
      <c r="A203" s="18" t="s">
        <v>37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ht="14.25" customHeight="1">
      <c r="A204" s="18" t="s">
        <v>41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ht="14.25" customHeight="1">
      <c r="A205" s="18" t="s">
        <v>41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ht="14.25" customHeight="1">
      <c r="A206" s="18" t="s">
        <v>41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ht="14.25" customHeight="1">
      <c r="A207" s="18" t="s">
        <v>41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ht="14.25" customHeight="1">
      <c r="A208" s="18" t="s">
        <v>37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ht="14.25" customHeight="1">
      <c r="A209" s="18" t="s">
        <v>25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ht="14.25" customHeight="1">
      <c r="A210" s="32" t="s">
        <v>25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ht="14.25" customHeight="1">
      <c r="A211" s="18" t="s">
        <v>25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ht="14.25" customHeight="1">
      <c r="A212" s="18" t="s">
        <v>41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ht="14.25" customHeight="1">
      <c r="A213" s="18" t="s">
        <v>37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ht="14.25" customHeight="1">
      <c r="A214" s="18" t="s">
        <v>37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ht="14.25" customHeight="1">
      <c r="A215" s="18" t="s">
        <v>25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ht="14.25" customHeight="1">
      <c r="A216" s="18" t="s">
        <v>25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ht="14.25" customHeight="1">
      <c r="A217" s="18" t="s">
        <v>37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ht="14.25" customHeight="1">
      <c r="A218" s="18" t="s">
        <v>25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ht="14.25" customHeight="1">
      <c r="A219" s="18" t="s">
        <v>25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ht="14.25" customHeight="1">
      <c r="A220" s="18" t="s">
        <v>37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ht="14.25" customHeight="1">
      <c r="A221" s="18" t="s">
        <v>25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ht="14.25" customHeight="1">
      <c r="A222" s="18" t="s">
        <v>37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ht="14.25" customHeight="1">
      <c r="A223" s="18" t="s">
        <v>25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ht="14.25" customHeight="1">
      <c r="A224" s="18" t="s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ht="14.25" customHeight="1">
      <c r="A225" s="18" t="s">
        <v>37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ht="14.25" customHeight="1">
      <c r="A226" s="18" t="s">
        <v>41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ht="14.25" customHeight="1">
      <c r="A227" s="18" t="s">
        <v>37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ht="14.25" customHeight="1">
      <c r="A228" s="18" t="s">
        <v>25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ht="14.25" customHeight="1">
      <c r="A229" s="32" t="s">
        <v>37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ht="14.25" customHeight="1">
      <c r="A230" s="32" t="s">
        <v>37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ht="14.25" customHeight="1">
      <c r="A231" s="32" t="s">
        <v>25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ht="14.25" customHeight="1">
      <c r="A232" s="18" t="s">
        <v>37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ht="14.25" customHeight="1">
      <c r="A233" s="18" t="s">
        <v>37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ht="14.25" customHeight="1">
      <c r="A234" s="18" t="s">
        <v>37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ht="14.25" customHeight="1">
      <c r="A235" s="18" t="s">
        <v>37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ht="14.25" customHeight="1">
      <c r="A236" s="18" t="s">
        <v>37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ht="14.25" customHeight="1">
      <c r="A237" s="18" t="s">
        <v>41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ht="14.25" customHeight="1">
      <c r="A238" s="32" t="s">
        <v>37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ht="14.25" customHeight="1">
      <c r="A239" s="18" t="s">
        <v>37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ht="14.25" customHeight="1">
      <c r="A240" s="18" t="s">
        <v>37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ht="14.25" customHeight="1">
      <c r="A241" s="18" t="s">
        <v>37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ht="14.25" customHeight="1">
      <c r="A242" s="18" t="s">
        <v>25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ht="14.25" customHeight="1">
      <c r="A243" s="18" t="s">
        <v>25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ht="14.25" customHeight="1">
      <c r="A244" s="18" t="s">
        <v>25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ht="14.25" customHeight="1">
      <c r="A245" s="18" t="s">
        <v>25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ht="14.25" customHeight="1">
      <c r="A246" s="18" t="s">
        <v>25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ht="14.25" customHeight="1">
      <c r="A247" s="18" t="s">
        <v>25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ht="14.25" customHeight="1">
      <c r="A248" s="18" t="s">
        <v>25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ht="14.25" customHeight="1">
      <c r="A249" s="18" t="s">
        <v>37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ht="14.25" customHeight="1">
      <c r="A250" s="18" t="s">
        <v>25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ht="14.25" customHeight="1">
      <c r="A251" s="18" t="s">
        <v>37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ht="14.25" customHeight="1">
      <c r="A252" s="18" t="s">
        <v>25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ht="14.25" customHeight="1">
      <c r="A253" s="32" t="s">
        <v>25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1.86"/>
    <col customWidth="1" min="3" max="3" width="9.43"/>
    <col customWidth="1" hidden="1" min="4" max="4" width="9.0"/>
    <col customWidth="1" min="5" max="5" width="17.0"/>
    <col customWidth="1" hidden="1" min="6" max="6" width="6.43"/>
    <col customWidth="1" min="7" max="7" width="6.43"/>
    <col customWidth="1" min="8" max="8" width="14.43"/>
    <col customWidth="1" hidden="1" min="9" max="9" width="15.43"/>
    <col customWidth="1" min="10" max="10" width="11.43"/>
    <col customWidth="1" hidden="1" min="11" max="11" width="10.14"/>
    <col customWidth="1" min="12" max="12" width="10.43"/>
    <col customWidth="1" min="13" max="13" width="33.43"/>
    <col customWidth="1" min="14" max="14" width="14.43"/>
    <col customWidth="1" min="15" max="22" width="8.43"/>
  </cols>
  <sheetData>
    <row r="1" ht="45.75" customHeight="1">
      <c r="A1" s="2" t="s">
        <v>1</v>
      </c>
      <c r="B1" s="2" t="s">
        <v>4</v>
      </c>
      <c r="C1" s="2" t="s">
        <v>5</v>
      </c>
      <c r="D1" s="3" t="s">
        <v>6</v>
      </c>
      <c r="E1" s="4" t="s">
        <v>7</v>
      </c>
      <c r="F1" s="3" t="s">
        <v>8</v>
      </c>
      <c r="G1" s="3" t="s">
        <v>9</v>
      </c>
      <c r="H1" s="5" t="s">
        <v>10</v>
      </c>
      <c r="I1" s="6" t="s">
        <v>11</v>
      </c>
      <c r="J1" s="7" t="s">
        <v>14</v>
      </c>
      <c r="K1" s="6" t="s">
        <v>15</v>
      </c>
      <c r="L1" s="8" t="s">
        <v>16</v>
      </c>
      <c r="M1" s="9" t="s">
        <v>17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14.25" customHeight="1">
      <c r="A2" s="25" t="s">
        <v>28</v>
      </c>
      <c r="B2" s="14" t="s">
        <v>209</v>
      </c>
      <c r="C2" s="20" t="s">
        <v>207</v>
      </c>
      <c r="D2" s="17"/>
      <c r="E2" s="16"/>
      <c r="F2" s="17"/>
      <c r="G2" s="17" t="s">
        <v>89</v>
      </c>
      <c r="H2" s="32" t="s">
        <v>25</v>
      </c>
      <c r="I2" s="19"/>
      <c r="J2" s="20"/>
      <c r="K2" s="21"/>
      <c r="L2" s="20">
        <v>89.8</v>
      </c>
      <c r="M2" s="19" t="s">
        <v>210</v>
      </c>
      <c r="N2" s="11"/>
      <c r="O2" s="11"/>
      <c r="P2" s="88" t="s">
        <v>6</v>
      </c>
      <c r="Q2" s="89"/>
      <c r="R2" s="90"/>
      <c r="S2" s="91"/>
      <c r="T2" s="88" t="s">
        <v>7</v>
      </c>
      <c r="U2" s="89"/>
      <c r="V2" s="90"/>
      <c r="W2" s="11"/>
      <c r="X2" s="11"/>
    </row>
    <row r="3" ht="14.25" customHeight="1">
      <c r="A3" s="15" t="s">
        <v>28</v>
      </c>
      <c r="B3" s="14" t="s">
        <v>57</v>
      </c>
      <c r="C3" s="20" t="s">
        <v>58</v>
      </c>
      <c r="D3" s="17"/>
      <c r="E3" s="16"/>
      <c r="F3" s="17"/>
      <c r="G3" s="16" t="s">
        <v>32</v>
      </c>
      <c r="H3" s="18" t="s">
        <v>25</v>
      </c>
      <c r="I3" s="19"/>
      <c r="J3" s="20"/>
      <c r="K3" s="21"/>
      <c r="L3" s="20">
        <v>99.9</v>
      </c>
      <c r="M3" s="19"/>
      <c r="N3" s="11"/>
      <c r="O3" s="11"/>
      <c r="P3" s="92" t="s">
        <v>450</v>
      </c>
      <c r="Q3" s="93" t="s">
        <v>451</v>
      </c>
      <c r="R3" s="94" t="s">
        <v>452</v>
      </c>
      <c r="S3" s="95"/>
      <c r="T3" s="92" t="s">
        <v>450</v>
      </c>
      <c r="U3" s="93" t="s">
        <v>451</v>
      </c>
      <c r="V3" s="94" t="s">
        <v>452</v>
      </c>
      <c r="W3" s="11"/>
      <c r="X3" s="11"/>
    </row>
    <row r="4" ht="14.25" customHeight="1">
      <c r="A4" s="15" t="s">
        <v>28</v>
      </c>
      <c r="B4" s="14" t="s">
        <v>61</v>
      </c>
      <c r="C4" s="20" t="s">
        <v>58</v>
      </c>
      <c r="D4" s="17"/>
      <c r="E4" s="16"/>
      <c r="F4" s="17"/>
      <c r="G4" s="17" t="s">
        <v>32</v>
      </c>
      <c r="H4" s="18" t="s">
        <v>25</v>
      </c>
      <c r="I4" s="19"/>
      <c r="J4" s="20"/>
      <c r="K4" s="21"/>
      <c r="L4" s="20">
        <v>99.9</v>
      </c>
      <c r="M4" s="19"/>
      <c r="N4" s="11"/>
      <c r="O4" s="11"/>
      <c r="P4" s="96">
        <v>10.0</v>
      </c>
      <c r="Q4" s="97">
        <v>0.0</v>
      </c>
      <c r="R4" s="98">
        <f t="shared" ref="R4:R15" si="1">(Q4/Q$16)</f>
        <v>0</v>
      </c>
      <c r="S4" s="49"/>
      <c r="T4" s="96">
        <v>10.0</v>
      </c>
      <c r="U4" s="97">
        <v>5.0</v>
      </c>
      <c r="V4" s="98">
        <f t="shared" ref="V4:V15" si="2">(U4/U$16)</f>
        <v>0.03205128205</v>
      </c>
      <c r="W4" s="11"/>
      <c r="X4" s="11"/>
    </row>
    <row r="5" ht="14.25" customHeight="1">
      <c r="A5" s="25" t="s">
        <v>28</v>
      </c>
      <c r="B5" s="14" t="s">
        <v>64</v>
      </c>
      <c r="C5" s="20" t="s">
        <v>58</v>
      </c>
      <c r="D5" s="17"/>
      <c r="E5" s="16" t="s">
        <v>65</v>
      </c>
      <c r="F5" s="17"/>
      <c r="G5" s="17"/>
      <c r="H5" s="18" t="s">
        <v>25</v>
      </c>
      <c r="I5" s="19"/>
      <c r="J5" s="20">
        <v>100.0</v>
      </c>
      <c r="K5" s="21"/>
      <c r="L5" s="20"/>
      <c r="M5" s="19"/>
      <c r="N5" s="11"/>
      <c r="O5" s="11"/>
      <c r="P5" s="99">
        <v>20.0</v>
      </c>
      <c r="Q5" s="28">
        <v>0.0</v>
      </c>
      <c r="R5" s="100">
        <f t="shared" si="1"/>
        <v>0</v>
      </c>
      <c r="S5" s="49"/>
      <c r="T5" s="99">
        <v>20.0</v>
      </c>
      <c r="U5" s="28">
        <v>1.0</v>
      </c>
      <c r="V5" s="100">
        <f t="shared" si="2"/>
        <v>0.00641025641</v>
      </c>
      <c r="W5" s="11"/>
      <c r="X5" s="11"/>
    </row>
    <row r="6" ht="14.25" customHeight="1">
      <c r="A6" s="15" t="s">
        <v>28</v>
      </c>
      <c r="B6" s="29" t="s">
        <v>66</v>
      </c>
      <c r="C6" s="15" t="s">
        <v>58</v>
      </c>
      <c r="D6" s="17"/>
      <c r="E6" s="16"/>
      <c r="F6" s="17"/>
      <c r="G6" s="17" t="s">
        <v>32</v>
      </c>
      <c r="H6" s="18" t="s">
        <v>25</v>
      </c>
      <c r="I6" s="19"/>
      <c r="J6" s="20"/>
      <c r="K6" s="21"/>
      <c r="L6" s="20">
        <v>99.9</v>
      </c>
      <c r="M6" s="19" t="s">
        <v>67</v>
      </c>
      <c r="N6" s="11"/>
      <c r="O6" s="11"/>
      <c r="P6" s="99">
        <v>30.0</v>
      </c>
      <c r="Q6" s="28">
        <v>0.0</v>
      </c>
      <c r="R6" s="100">
        <f t="shared" si="1"/>
        <v>0</v>
      </c>
      <c r="S6" s="49"/>
      <c r="T6" s="99">
        <v>30.0</v>
      </c>
      <c r="U6" s="28">
        <v>1.0</v>
      </c>
      <c r="V6" s="100">
        <f t="shared" si="2"/>
        <v>0.00641025641</v>
      </c>
      <c r="W6" s="11"/>
      <c r="X6" s="11"/>
    </row>
    <row r="7" ht="14.25" customHeight="1">
      <c r="A7" s="25" t="s">
        <v>28</v>
      </c>
      <c r="B7" s="14" t="s">
        <v>73</v>
      </c>
      <c r="C7" s="15" t="s">
        <v>58</v>
      </c>
      <c r="D7" s="17"/>
      <c r="E7" s="16" t="s">
        <v>65</v>
      </c>
      <c r="F7" s="17"/>
      <c r="G7" s="17"/>
      <c r="H7" s="18" t="s">
        <v>25</v>
      </c>
      <c r="I7" s="19"/>
      <c r="J7" s="20">
        <v>100.0</v>
      </c>
      <c r="K7" s="21"/>
      <c r="L7" s="19"/>
      <c r="M7" s="19"/>
      <c r="N7" s="11"/>
      <c r="O7" s="11"/>
      <c r="P7" s="99">
        <v>40.0</v>
      </c>
      <c r="Q7" s="28">
        <v>0.0</v>
      </c>
      <c r="R7" s="100">
        <f t="shared" si="1"/>
        <v>0</v>
      </c>
      <c r="S7" s="49"/>
      <c r="T7" s="99">
        <v>40.0</v>
      </c>
      <c r="U7" s="28">
        <v>2.0</v>
      </c>
      <c r="V7" s="100">
        <f t="shared" si="2"/>
        <v>0.01282051282</v>
      </c>
      <c r="W7" s="11"/>
      <c r="X7" s="11"/>
    </row>
    <row r="8" ht="14.25" customHeight="1">
      <c r="A8" s="15" t="s">
        <v>28</v>
      </c>
      <c r="B8" s="15" t="s">
        <v>74</v>
      </c>
      <c r="C8" s="15" t="s">
        <v>58</v>
      </c>
      <c r="D8" s="17"/>
      <c r="E8" s="16" t="s">
        <v>65</v>
      </c>
      <c r="F8" s="17"/>
      <c r="G8" s="17" t="s">
        <v>32</v>
      </c>
      <c r="H8" s="18" t="s">
        <v>25</v>
      </c>
      <c r="I8" s="19"/>
      <c r="J8" s="20">
        <v>100.0</v>
      </c>
      <c r="K8" s="21"/>
      <c r="L8" s="20">
        <v>99.9</v>
      </c>
      <c r="M8" s="19" t="s">
        <v>33</v>
      </c>
      <c r="N8" s="11"/>
      <c r="O8" s="11"/>
      <c r="P8" s="99">
        <v>50.0</v>
      </c>
      <c r="Q8" s="28">
        <v>0.0</v>
      </c>
      <c r="R8" s="100">
        <f t="shared" si="1"/>
        <v>0</v>
      </c>
      <c r="S8" s="49"/>
      <c r="T8" s="99">
        <v>50.0</v>
      </c>
      <c r="U8" s="28">
        <v>7.0</v>
      </c>
      <c r="V8" s="100">
        <f t="shared" si="2"/>
        <v>0.04487179487</v>
      </c>
      <c r="W8" s="11"/>
      <c r="X8" s="11"/>
    </row>
    <row r="9" ht="14.25" customHeight="1">
      <c r="A9" s="25" t="s">
        <v>28</v>
      </c>
      <c r="B9" s="20" t="s">
        <v>76</v>
      </c>
      <c r="C9" s="25" t="s">
        <v>58</v>
      </c>
      <c r="D9" s="16"/>
      <c r="E9" s="16" t="s">
        <v>65</v>
      </c>
      <c r="F9" s="16"/>
      <c r="G9" s="17" t="s">
        <v>32</v>
      </c>
      <c r="H9" s="18" t="s">
        <v>25</v>
      </c>
      <c r="I9" s="19"/>
      <c r="J9" s="20">
        <v>61.6</v>
      </c>
      <c r="K9" s="21"/>
      <c r="L9" s="20">
        <v>60.7</v>
      </c>
      <c r="M9" s="19" t="s">
        <v>77</v>
      </c>
      <c r="N9" s="11"/>
      <c r="O9" s="11"/>
      <c r="P9" s="99">
        <v>60.0</v>
      </c>
      <c r="Q9" s="28">
        <v>0.0</v>
      </c>
      <c r="R9" s="100">
        <f t="shared" si="1"/>
        <v>0</v>
      </c>
      <c r="S9" s="49"/>
      <c r="T9" s="99">
        <v>60.0</v>
      </c>
      <c r="U9" s="28">
        <v>5.0</v>
      </c>
      <c r="V9" s="100">
        <f t="shared" si="2"/>
        <v>0.03205128205</v>
      </c>
      <c r="W9" s="11"/>
      <c r="X9" s="11"/>
    </row>
    <row r="10" ht="14.25" customHeight="1">
      <c r="A10" s="25" t="s">
        <v>28</v>
      </c>
      <c r="B10" s="15" t="s">
        <v>78</v>
      </c>
      <c r="C10" s="25" t="s">
        <v>58</v>
      </c>
      <c r="D10" s="17"/>
      <c r="E10" s="16" t="s">
        <v>65</v>
      </c>
      <c r="F10" s="16"/>
      <c r="G10" s="17" t="s">
        <v>32</v>
      </c>
      <c r="H10" s="18" t="s">
        <v>25</v>
      </c>
      <c r="I10" s="19"/>
      <c r="J10" s="20">
        <v>100.0</v>
      </c>
      <c r="K10" s="21"/>
      <c r="L10" s="20">
        <v>99.9</v>
      </c>
      <c r="M10" s="19" t="s">
        <v>33</v>
      </c>
      <c r="N10" s="11"/>
      <c r="O10" s="11"/>
      <c r="P10" s="99">
        <v>70.0</v>
      </c>
      <c r="Q10" s="28">
        <v>0.0</v>
      </c>
      <c r="R10" s="100">
        <f t="shared" si="1"/>
        <v>0</v>
      </c>
      <c r="S10" s="49"/>
      <c r="T10" s="99">
        <v>70.0</v>
      </c>
      <c r="U10" s="28">
        <v>3.0</v>
      </c>
      <c r="V10" s="100">
        <f t="shared" si="2"/>
        <v>0.01923076923</v>
      </c>
      <c r="W10" s="11"/>
      <c r="X10" s="11"/>
    </row>
    <row r="11" ht="14.25" customHeight="1">
      <c r="A11" s="25" t="s">
        <v>28</v>
      </c>
      <c r="B11" s="25" t="s">
        <v>213</v>
      </c>
      <c r="C11" s="20" t="s">
        <v>212</v>
      </c>
      <c r="D11" s="17"/>
      <c r="E11" s="16" t="s">
        <v>103</v>
      </c>
      <c r="F11" s="17"/>
      <c r="G11" s="17" t="s">
        <v>89</v>
      </c>
      <c r="H11" s="18" t="s">
        <v>25</v>
      </c>
      <c r="I11" s="19"/>
      <c r="J11" s="20">
        <v>20.1</v>
      </c>
      <c r="K11" s="21"/>
      <c r="L11" s="20">
        <v>15.6</v>
      </c>
      <c r="M11" s="19" t="s">
        <v>114</v>
      </c>
      <c r="N11" s="11"/>
      <c r="O11" s="11"/>
      <c r="P11" s="99">
        <v>80.0</v>
      </c>
      <c r="Q11" s="28">
        <v>0.0</v>
      </c>
      <c r="R11" s="100">
        <f t="shared" si="1"/>
        <v>0</v>
      </c>
      <c r="S11" s="49"/>
      <c r="T11" s="99">
        <v>80.0</v>
      </c>
      <c r="U11" s="28">
        <v>9.0</v>
      </c>
      <c r="V11" s="100">
        <f t="shared" si="2"/>
        <v>0.05769230769</v>
      </c>
      <c r="W11" s="11"/>
      <c r="X11" s="11"/>
    </row>
    <row r="12" ht="14.25" customHeight="1">
      <c r="A12" s="25" t="s">
        <v>28</v>
      </c>
      <c r="B12" s="15" t="s">
        <v>29</v>
      </c>
      <c r="C12" s="15" t="s">
        <v>30</v>
      </c>
      <c r="D12" s="17"/>
      <c r="E12" s="16" t="s">
        <v>31</v>
      </c>
      <c r="F12" s="17"/>
      <c r="G12" s="16" t="s">
        <v>32</v>
      </c>
      <c r="H12" s="18" t="s">
        <v>25</v>
      </c>
      <c r="I12" s="19"/>
      <c r="J12" s="20">
        <v>82.6</v>
      </c>
      <c r="K12" s="21"/>
      <c r="L12" s="20">
        <v>99.1</v>
      </c>
      <c r="M12" s="19" t="s">
        <v>33</v>
      </c>
      <c r="N12" s="11"/>
      <c r="O12" s="11"/>
      <c r="P12" s="99">
        <v>90.0</v>
      </c>
      <c r="Q12" s="28">
        <v>0.0</v>
      </c>
      <c r="R12" s="100">
        <f t="shared" si="1"/>
        <v>0</v>
      </c>
      <c r="S12" s="49"/>
      <c r="T12" s="99">
        <v>90.0</v>
      </c>
      <c r="U12" s="28">
        <v>32.0</v>
      </c>
      <c r="V12" s="100">
        <f t="shared" si="2"/>
        <v>0.2051282051</v>
      </c>
      <c r="W12" s="11"/>
      <c r="X12" s="11"/>
    </row>
    <row r="13" ht="14.25" customHeight="1">
      <c r="A13" s="25" t="s">
        <v>28</v>
      </c>
      <c r="B13" s="15" t="s">
        <v>44</v>
      </c>
      <c r="C13" s="15" t="s">
        <v>30</v>
      </c>
      <c r="D13" s="17"/>
      <c r="E13" s="16" t="s">
        <v>24</v>
      </c>
      <c r="F13" s="17"/>
      <c r="G13" s="16" t="s">
        <v>32</v>
      </c>
      <c r="H13" s="18" t="s">
        <v>25</v>
      </c>
      <c r="I13" s="19"/>
      <c r="J13" s="20">
        <v>100.0</v>
      </c>
      <c r="K13" s="21"/>
      <c r="L13" s="20">
        <v>100.0</v>
      </c>
      <c r="M13" s="19"/>
      <c r="N13" s="11"/>
      <c r="O13" s="11"/>
      <c r="P13" s="101">
        <v>100.0</v>
      </c>
      <c r="Q13" s="28">
        <v>0.0</v>
      </c>
      <c r="R13" s="100">
        <f t="shared" si="1"/>
        <v>0</v>
      </c>
      <c r="S13" s="49"/>
      <c r="T13" s="101">
        <v>100.0</v>
      </c>
      <c r="U13" s="28">
        <v>33.0</v>
      </c>
      <c r="V13" s="100">
        <f t="shared" si="2"/>
        <v>0.2115384615</v>
      </c>
      <c r="W13" s="11"/>
      <c r="X13" s="11"/>
    </row>
    <row r="14" ht="14.25" customHeight="1">
      <c r="A14" s="25" t="s">
        <v>28</v>
      </c>
      <c r="B14" s="15" t="s">
        <v>285</v>
      </c>
      <c r="C14" s="15" t="s">
        <v>30</v>
      </c>
      <c r="D14" s="17"/>
      <c r="E14" s="16" t="s">
        <v>24</v>
      </c>
      <c r="F14" s="17"/>
      <c r="G14" s="17" t="s">
        <v>32</v>
      </c>
      <c r="H14" s="32" t="s">
        <v>25</v>
      </c>
      <c r="I14" s="19"/>
      <c r="J14" s="20">
        <v>53.1</v>
      </c>
      <c r="K14" s="21"/>
      <c r="L14" s="20">
        <v>52.9</v>
      </c>
      <c r="M14" s="19" t="s">
        <v>33</v>
      </c>
      <c r="N14" s="11"/>
      <c r="O14" s="11"/>
      <c r="P14" s="101" t="s">
        <v>453</v>
      </c>
      <c r="Q14" s="28">
        <v>0.0</v>
      </c>
      <c r="R14" s="100">
        <f t="shared" si="1"/>
        <v>0</v>
      </c>
      <c r="S14" s="102"/>
      <c r="T14" s="101" t="s">
        <v>453</v>
      </c>
      <c r="U14" s="28"/>
      <c r="V14" s="100">
        <f t="shared" si="2"/>
        <v>0</v>
      </c>
      <c r="W14" s="11"/>
      <c r="X14" s="11"/>
    </row>
    <row r="15" ht="14.25" customHeight="1">
      <c r="A15" s="25" t="s">
        <v>28</v>
      </c>
      <c r="B15" s="15" t="s">
        <v>195</v>
      </c>
      <c r="C15" s="15" t="s">
        <v>30</v>
      </c>
      <c r="D15" s="17"/>
      <c r="E15" s="16" t="s">
        <v>31</v>
      </c>
      <c r="F15" s="17"/>
      <c r="G15" s="17" t="s">
        <v>32</v>
      </c>
      <c r="H15" s="18" t="s">
        <v>25</v>
      </c>
      <c r="I15" s="19"/>
      <c r="J15" s="20">
        <v>83.2</v>
      </c>
      <c r="K15" s="21"/>
      <c r="L15" s="20">
        <v>95.1</v>
      </c>
      <c r="M15" s="19" t="s">
        <v>77</v>
      </c>
      <c r="N15" s="11"/>
      <c r="O15" s="11"/>
      <c r="P15" s="101" t="s">
        <v>454</v>
      </c>
      <c r="Q15" s="49">
        <v>156.0</v>
      </c>
      <c r="R15" s="100">
        <f t="shared" si="1"/>
        <v>1</v>
      </c>
      <c r="S15" s="49"/>
      <c r="T15" s="101" t="s">
        <v>454</v>
      </c>
      <c r="U15" s="28">
        <v>58.0</v>
      </c>
      <c r="V15" s="100">
        <f t="shared" si="2"/>
        <v>0.3717948718</v>
      </c>
      <c r="W15" s="11"/>
      <c r="X15" s="11"/>
    </row>
    <row r="16" ht="14.25" customHeight="1">
      <c r="A16" s="25" t="s">
        <v>28</v>
      </c>
      <c r="B16" s="15" t="s">
        <v>320</v>
      </c>
      <c r="C16" s="15" t="s">
        <v>30</v>
      </c>
      <c r="D16" s="17"/>
      <c r="E16" s="16" t="s">
        <v>31</v>
      </c>
      <c r="F16" s="17"/>
      <c r="G16" s="17" t="s">
        <v>32</v>
      </c>
      <c r="H16" s="18" t="s">
        <v>25</v>
      </c>
      <c r="I16" s="19"/>
      <c r="J16" s="20">
        <v>100.0</v>
      </c>
      <c r="K16" s="21"/>
      <c r="L16" s="20">
        <v>100.0</v>
      </c>
      <c r="M16" s="19"/>
      <c r="N16" s="11"/>
      <c r="O16" s="11"/>
      <c r="P16" s="103" t="s">
        <v>455</v>
      </c>
      <c r="Q16" s="104">
        <f>SUM(Q4:Q15)</f>
        <v>156</v>
      </c>
      <c r="R16" s="105">
        <f>Q16-Q15</f>
        <v>0</v>
      </c>
      <c r="S16" s="11"/>
      <c r="T16" s="103" t="s">
        <v>455</v>
      </c>
      <c r="U16" s="106">
        <f>SUM(U4:U15)</f>
        <v>156</v>
      </c>
      <c r="V16" s="105">
        <f>U16-U15</f>
        <v>98</v>
      </c>
      <c r="W16" s="11"/>
      <c r="X16" s="11"/>
    </row>
    <row r="17" ht="14.25" customHeight="1">
      <c r="A17" s="25" t="s">
        <v>28</v>
      </c>
      <c r="B17" s="15" t="s">
        <v>108</v>
      </c>
      <c r="C17" s="15" t="s">
        <v>30</v>
      </c>
      <c r="D17" s="17"/>
      <c r="E17" s="16" t="s">
        <v>24</v>
      </c>
      <c r="F17" s="17"/>
      <c r="G17" s="17" t="s">
        <v>32</v>
      </c>
      <c r="H17" s="18" t="s">
        <v>25</v>
      </c>
      <c r="I17" s="19"/>
      <c r="J17" s="20">
        <v>55.0</v>
      </c>
      <c r="K17" s="21"/>
      <c r="L17" s="20">
        <v>54.8</v>
      </c>
      <c r="M17" s="19" t="s">
        <v>109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14.25" customHeight="1">
      <c r="A18" s="25" t="s">
        <v>28</v>
      </c>
      <c r="B18" s="20" t="s">
        <v>221</v>
      </c>
      <c r="C18" s="15" t="s">
        <v>30</v>
      </c>
      <c r="D18" s="16"/>
      <c r="E18" s="16" t="s">
        <v>24</v>
      </c>
      <c r="F18" s="17"/>
      <c r="G18" s="17" t="s">
        <v>32</v>
      </c>
      <c r="H18" s="18" t="s">
        <v>25</v>
      </c>
      <c r="I18" s="19"/>
      <c r="J18" s="20">
        <v>99.9</v>
      </c>
      <c r="K18" s="21"/>
      <c r="L18" s="20">
        <v>99.7</v>
      </c>
      <c r="M18" s="19"/>
      <c r="N18" s="11"/>
      <c r="O18" s="11"/>
      <c r="P18" s="107" t="s">
        <v>8</v>
      </c>
      <c r="Q18" s="108"/>
      <c r="R18" s="109"/>
      <c r="S18" s="102"/>
      <c r="T18" s="88" t="s">
        <v>9</v>
      </c>
      <c r="U18" s="89"/>
      <c r="V18" s="90"/>
      <c r="W18" s="11"/>
      <c r="X18" s="11"/>
    </row>
    <row r="19" ht="14.25" customHeight="1">
      <c r="A19" s="25" t="s">
        <v>28</v>
      </c>
      <c r="B19" s="15" t="s">
        <v>132</v>
      </c>
      <c r="C19" s="20" t="s">
        <v>30</v>
      </c>
      <c r="D19" s="17"/>
      <c r="E19" s="16" t="s">
        <v>24</v>
      </c>
      <c r="F19" s="17"/>
      <c r="G19" s="17" t="s">
        <v>32</v>
      </c>
      <c r="H19" s="18" t="s">
        <v>25</v>
      </c>
      <c r="I19" s="19"/>
      <c r="J19" s="20">
        <v>70.7</v>
      </c>
      <c r="K19" s="21"/>
      <c r="L19" s="20">
        <v>70.7</v>
      </c>
      <c r="M19" s="19" t="s">
        <v>114</v>
      </c>
      <c r="N19" s="11"/>
      <c r="O19" s="11"/>
      <c r="P19" s="92" t="s">
        <v>450</v>
      </c>
      <c r="Q19" s="93" t="s">
        <v>451</v>
      </c>
      <c r="R19" s="94" t="s">
        <v>452</v>
      </c>
      <c r="S19" s="95"/>
      <c r="T19" s="92" t="s">
        <v>450</v>
      </c>
      <c r="U19" s="93" t="s">
        <v>451</v>
      </c>
      <c r="V19" s="94" t="s">
        <v>452</v>
      </c>
      <c r="W19" s="11"/>
      <c r="X19" s="11"/>
    </row>
    <row r="20" ht="14.25" customHeight="1">
      <c r="A20" s="25" t="s">
        <v>28</v>
      </c>
      <c r="B20" s="110" t="s">
        <v>217</v>
      </c>
      <c r="C20" s="20" t="s">
        <v>30</v>
      </c>
      <c r="D20" s="17"/>
      <c r="E20" s="16" t="s">
        <v>24</v>
      </c>
      <c r="F20" s="17"/>
      <c r="G20" s="17" t="s">
        <v>32</v>
      </c>
      <c r="H20" s="18" t="s">
        <v>25</v>
      </c>
      <c r="I20" s="19"/>
      <c r="J20" s="20">
        <v>100.0</v>
      </c>
      <c r="K20" s="21"/>
      <c r="L20" s="20">
        <v>99.5</v>
      </c>
      <c r="M20" s="19"/>
      <c r="N20" s="11"/>
      <c r="O20" s="11"/>
      <c r="P20" s="96">
        <v>10.0</v>
      </c>
      <c r="Q20" s="97">
        <v>0.0</v>
      </c>
      <c r="R20" s="98">
        <f t="shared" ref="R20:R31" si="3">(Q20/Q$16)</f>
        <v>0</v>
      </c>
      <c r="S20" s="102"/>
      <c r="T20" s="96">
        <v>10.0</v>
      </c>
      <c r="U20" s="97">
        <v>16.0</v>
      </c>
      <c r="V20" s="98">
        <f t="shared" ref="V20:V31" si="4">(U20/U$32)</f>
        <v>0.1025641026</v>
      </c>
      <c r="W20" s="11"/>
      <c r="X20" s="11"/>
    </row>
    <row r="21" ht="14.25" customHeight="1">
      <c r="A21" s="25" t="s">
        <v>28</v>
      </c>
      <c r="B21" s="111" t="s">
        <v>110</v>
      </c>
      <c r="C21" s="20" t="s">
        <v>111</v>
      </c>
      <c r="D21" s="17"/>
      <c r="E21" s="16"/>
      <c r="F21" s="17"/>
      <c r="G21" s="17" t="s">
        <v>89</v>
      </c>
      <c r="H21" s="18" t="s">
        <v>25</v>
      </c>
      <c r="I21" s="19"/>
      <c r="J21" s="20"/>
      <c r="K21" s="21"/>
      <c r="L21" s="20">
        <v>36.5</v>
      </c>
      <c r="M21" s="19" t="s">
        <v>112</v>
      </c>
      <c r="N21" s="11"/>
      <c r="O21" s="11"/>
      <c r="P21" s="99">
        <v>20.0</v>
      </c>
      <c r="Q21" s="28">
        <v>0.0</v>
      </c>
      <c r="R21" s="100">
        <f t="shared" si="3"/>
        <v>0</v>
      </c>
      <c r="S21" s="102"/>
      <c r="T21" s="99">
        <v>20.0</v>
      </c>
      <c r="U21" s="28">
        <v>1.0</v>
      </c>
      <c r="V21" s="98">
        <f t="shared" si="4"/>
        <v>0.00641025641</v>
      </c>
      <c r="W21" s="11"/>
      <c r="X21" s="11"/>
    </row>
    <row r="22" ht="14.25" customHeight="1">
      <c r="A22" s="25" t="s">
        <v>28</v>
      </c>
      <c r="B22" s="25" t="s">
        <v>113</v>
      </c>
      <c r="C22" s="25" t="s">
        <v>111</v>
      </c>
      <c r="D22" s="16"/>
      <c r="E22" s="16" t="s">
        <v>103</v>
      </c>
      <c r="F22" s="16"/>
      <c r="G22" s="17" t="s">
        <v>89</v>
      </c>
      <c r="H22" s="18" t="s">
        <v>25</v>
      </c>
      <c r="I22" s="19"/>
      <c r="J22" s="20">
        <v>79.5</v>
      </c>
      <c r="K22" s="21"/>
      <c r="L22" s="20">
        <v>79.6</v>
      </c>
      <c r="M22" s="19" t="s">
        <v>114</v>
      </c>
      <c r="N22" s="11"/>
      <c r="O22" s="11"/>
      <c r="P22" s="99">
        <v>30.0</v>
      </c>
      <c r="Q22" s="28">
        <v>0.0</v>
      </c>
      <c r="R22" s="100">
        <f t="shared" si="3"/>
        <v>0</v>
      </c>
      <c r="S22" s="102"/>
      <c r="T22" s="99">
        <v>30.0</v>
      </c>
      <c r="U22" s="28">
        <v>2.0</v>
      </c>
      <c r="V22" s="98">
        <f t="shared" si="4"/>
        <v>0.01282051282</v>
      </c>
      <c r="W22" s="11"/>
      <c r="X22" s="11"/>
    </row>
    <row r="23" ht="14.25" customHeight="1">
      <c r="A23" s="25" t="s">
        <v>28</v>
      </c>
      <c r="B23" s="112" t="s">
        <v>115</v>
      </c>
      <c r="C23" s="25" t="s">
        <v>111</v>
      </c>
      <c r="D23" s="16"/>
      <c r="E23" s="16"/>
      <c r="F23" s="16"/>
      <c r="G23" s="17" t="s">
        <v>89</v>
      </c>
      <c r="H23" s="18" t="s">
        <v>25</v>
      </c>
      <c r="I23" s="19"/>
      <c r="J23" s="20"/>
      <c r="K23" s="21"/>
      <c r="L23" s="20">
        <v>98.3</v>
      </c>
      <c r="M23" s="19"/>
      <c r="N23" s="11"/>
      <c r="O23" s="11"/>
      <c r="P23" s="99">
        <v>40.0</v>
      </c>
      <c r="Q23" s="28">
        <v>0.0</v>
      </c>
      <c r="R23" s="100">
        <f t="shared" si="3"/>
        <v>0</v>
      </c>
      <c r="S23" s="102"/>
      <c r="T23" s="99">
        <v>40.0</v>
      </c>
      <c r="U23" s="28">
        <v>2.0</v>
      </c>
      <c r="V23" s="98">
        <f t="shared" si="4"/>
        <v>0.01282051282</v>
      </c>
      <c r="W23" s="11"/>
      <c r="X23" s="11"/>
    </row>
    <row r="24" ht="14.25" customHeight="1">
      <c r="A24" s="25" t="s">
        <v>28</v>
      </c>
      <c r="B24" s="112" t="s">
        <v>117</v>
      </c>
      <c r="C24" s="25" t="s">
        <v>111</v>
      </c>
      <c r="D24" s="16"/>
      <c r="E24" s="16"/>
      <c r="F24" s="16"/>
      <c r="G24" s="17" t="s">
        <v>89</v>
      </c>
      <c r="H24" s="18" t="s">
        <v>25</v>
      </c>
      <c r="I24" s="19"/>
      <c r="J24" s="20"/>
      <c r="K24" s="21"/>
      <c r="L24" s="20">
        <v>99.9</v>
      </c>
      <c r="M24" s="19"/>
      <c r="N24" s="11"/>
      <c r="O24" s="11"/>
      <c r="P24" s="99">
        <v>50.0</v>
      </c>
      <c r="Q24" s="28">
        <v>0.0</v>
      </c>
      <c r="R24" s="100">
        <f t="shared" si="3"/>
        <v>0</v>
      </c>
      <c r="S24" s="102"/>
      <c r="T24" s="99">
        <v>50.0</v>
      </c>
      <c r="U24" s="28">
        <v>6.0</v>
      </c>
      <c r="V24" s="98">
        <f t="shared" si="4"/>
        <v>0.03846153846</v>
      </c>
      <c r="W24" s="11"/>
      <c r="X24" s="11"/>
    </row>
    <row r="25" ht="14.25" customHeight="1">
      <c r="A25" s="25" t="s">
        <v>28</v>
      </c>
      <c r="B25" s="112" t="s">
        <v>119</v>
      </c>
      <c r="C25" s="25" t="s">
        <v>111</v>
      </c>
      <c r="D25" s="16"/>
      <c r="E25" s="16"/>
      <c r="F25" s="16"/>
      <c r="G25" s="17" t="s">
        <v>89</v>
      </c>
      <c r="H25" s="18" t="s">
        <v>25</v>
      </c>
      <c r="I25" s="19"/>
      <c r="J25" s="20"/>
      <c r="K25" s="21"/>
      <c r="L25" s="20">
        <v>99.7</v>
      </c>
      <c r="M25" s="19"/>
      <c r="N25" s="11"/>
      <c r="O25" s="11"/>
      <c r="P25" s="99">
        <v>60.0</v>
      </c>
      <c r="Q25" s="28">
        <v>0.0</v>
      </c>
      <c r="R25" s="100">
        <f t="shared" si="3"/>
        <v>0</v>
      </c>
      <c r="S25" s="102"/>
      <c r="T25" s="99">
        <v>60.0</v>
      </c>
      <c r="U25" s="28">
        <v>4.0</v>
      </c>
      <c r="V25" s="98">
        <f t="shared" si="4"/>
        <v>0.02564102564</v>
      </c>
      <c r="W25" s="11"/>
      <c r="X25" s="11"/>
    </row>
    <row r="26" ht="14.25" customHeight="1">
      <c r="A26" s="25" t="s">
        <v>28</v>
      </c>
      <c r="B26" s="45" t="s">
        <v>121</v>
      </c>
      <c r="C26" s="15" t="s">
        <v>111</v>
      </c>
      <c r="D26" s="17"/>
      <c r="E26" s="16"/>
      <c r="F26" s="17"/>
      <c r="G26" s="17" t="s">
        <v>89</v>
      </c>
      <c r="H26" s="32" t="s">
        <v>25</v>
      </c>
      <c r="I26" s="19"/>
      <c r="J26" s="20"/>
      <c r="K26" s="21"/>
      <c r="L26" s="20">
        <v>50.7</v>
      </c>
      <c r="M26" s="19" t="s">
        <v>67</v>
      </c>
      <c r="N26" s="11"/>
      <c r="O26" s="11"/>
      <c r="P26" s="99">
        <v>70.0</v>
      </c>
      <c r="Q26" s="28">
        <v>0.0</v>
      </c>
      <c r="R26" s="100">
        <f t="shared" si="3"/>
        <v>0</v>
      </c>
      <c r="S26" s="102"/>
      <c r="T26" s="99">
        <v>70.0</v>
      </c>
      <c r="U26" s="28">
        <v>5.0</v>
      </c>
      <c r="V26" s="98">
        <f t="shared" si="4"/>
        <v>0.03205128205</v>
      </c>
      <c r="W26" s="11"/>
      <c r="X26" s="11"/>
    </row>
    <row r="27" ht="14.25" customHeight="1">
      <c r="A27" s="25" t="s">
        <v>28</v>
      </c>
      <c r="B27" s="45" t="s">
        <v>122</v>
      </c>
      <c r="C27" s="15" t="s">
        <v>111</v>
      </c>
      <c r="D27" s="17"/>
      <c r="E27" s="16"/>
      <c r="F27" s="17"/>
      <c r="G27" s="17" t="s">
        <v>89</v>
      </c>
      <c r="H27" s="18" t="s">
        <v>25</v>
      </c>
      <c r="I27" s="19"/>
      <c r="J27" s="20"/>
      <c r="K27" s="21"/>
      <c r="L27" s="20">
        <v>1.3</v>
      </c>
      <c r="M27" s="19" t="s">
        <v>106</v>
      </c>
      <c r="N27" s="11"/>
      <c r="O27" s="11"/>
      <c r="P27" s="99">
        <v>80.0</v>
      </c>
      <c r="Q27" s="28">
        <v>0.0</v>
      </c>
      <c r="R27" s="100">
        <f t="shared" si="3"/>
        <v>0</v>
      </c>
      <c r="S27" s="102"/>
      <c r="T27" s="99">
        <v>80.0</v>
      </c>
      <c r="U27" s="28">
        <v>11.0</v>
      </c>
      <c r="V27" s="98">
        <f t="shared" si="4"/>
        <v>0.07051282051</v>
      </c>
      <c r="W27" s="11"/>
      <c r="X27" s="11"/>
    </row>
    <row r="28" ht="14.25" customHeight="1">
      <c r="A28" s="25" t="s">
        <v>28</v>
      </c>
      <c r="B28" s="45" t="s">
        <v>123</v>
      </c>
      <c r="C28" s="15" t="s">
        <v>111</v>
      </c>
      <c r="D28" s="17"/>
      <c r="E28" s="16"/>
      <c r="F28" s="17"/>
      <c r="G28" s="17" t="s">
        <v>89</v>
      </c>
      <c r="H28" s="18" t="s">
        <v>25</v>
      </c>
      <c r="I28" s="19"/>
      <c r="J28" s="20"/>
      <c r="K28" s="21"/>
      <c r="L28" s="20">
        <v>80.9</v>
      </c>
      <c r="M28" s="19" t="s">
        <v>106</v>
      </c>
      <c r="N28" s="11"/>
      <c r="O28" s="11"/>
      <c r="P28" s="99">
        <v>90.0</v>
      </c>
      <c r="Q28" s="28">
        <v>0.0</v>
      </c>
      <c r="R28" s="100">
        <f t="shared" si="3"/>
        <v>0</v>
      </c>
      <c r="S28" s="102"/>
      <c r="T28" s="99">
        <v>90.0</v>
      </c>
      <c r="U28" s="28">
        <v>70.0</v>
      </c>
      <c r="V28" s="98">
        <f t="shared" si="4"/>
        <v>0.4487179487</v>
      </c>
      <c r="W28" s="11"/>
      <c r="X28" s="11"/>
    </row>
    <row r="29" ht="14.25" customHeight="1">
      <c r="A29" s="25" t="s">
        <v>28</v>
      </c>
      <c r="B29" s="15" t="s">
        <v>124</v>
      </c>
      <c r="C29" s="15" t="s">
        <v>111</v>
      </c>
      <c r="D29" s="17"/>
      <c r="E29" s="16" t="s">
        <v>103</v>
      </c>
      <c r="F29" s="17"/>
      <c r="G29" s="17" t="s">
        <v>89</v>
      </c>
      <c r="H29" s="18" t="s">
        <v>25</v>
      </c>
      <c r="I29" s="19"/>
      <c r="J29" s="20">
        <v>89.0</v>
      </c>
      <c r="K29" s="21"/>
      <c r="L29" s="20">
        <v>88.9</v>
      </c>
      <c r="M29" s="19" t="s">
        <v>114</v>
      </c>
      <c r="N29" s="11"/>
      <c r="O29" s="11"/>
      <c r="P29" s="101">
        <v>100.0</v>
      </c>
      <c r="Q29" s="28">
        <v>0.0</v>
      </c>
      <c r="R29" s="100">
        <f t="shared" si="3"/>
        <v>0</v>
      </c>
      <c r="S29" s="102"/>
      <c r="T29" s="101">
        <v>100.0</v>
      </c>
      <c r="U29" s="28">
        <v>9.0</v>
      </c>
      <c r="V29" s="98">
        <f t="shared" si="4"/>
        <v>0.05769230769</v>
      </c>
      <c r="W29" s="11"/>
      <c r="X29" s="11"/>
    </row>
    <row r="30" ht="14.25" customHeight="1">
      <c r="A30" s="25" t="s">
        <v>28</v>
      </c>
      <c r="B30" s="15" t="s">
        <v>322</v>
      </c>
      <c r="C30" s="15" t="s">
        <v>323</v>
      </c>
      <c r="D30" s="17"/>
      <c r="E30" s="16" t="s">
        <v>103</v>
      </c>
      <c r="F30" s="17"/>
      <c r="G30" s="17" t="s">
        <v>89</v>
      </c>
      <c r="H30" s="18" t="s">
        <v>25</v>
      </c>
      <c r="I30" s="19"/>
      <c r="J30" s="20">
        <v>87.4</v>
      </c>
      <c r="K30" s="21"/>
      <c r="L30" s="20">
        <v>86.7</v>
      </c>
      <c r="M30" s="19" t="s">
        <v>114</v>
      </c>
      <c r="N30" s="11"/>
      <c r="O30" s="11"/>
      <c r="P30" s="101" t="s">
        <v>453</v>
      </c>
      <c r="Q30" s="28">
        <v>0.0</v>
      </c>
      <c r="R30" s="100">
        <f t="shared" si="3"/>
        <v>0</v>
      </c>
      <c r="S30" s="102"/>
      <c r="T30" s="101" t="s">
        <v>453</v>
      </c>
      <c r="U30" s="28"/>
      <c r="V30" s="98">
        <f t="shared" si="4"/>
        <v>0</v>
      </c>
      <c r="W30" s="11"/>
      <c r="X30" s="11"/>
    </row>
    <row r="31" ht="14.25" customHeight="1">
      <c r="A31" s="25" t="s">
        <v>28</v>
      </c>
      <c r="B31" s="15" t="s">
        <v>324</v>
      </c>
      <c r="C31" s="15" t="s">
        <v>323</v>
      </c>
      <c r="D31" s="17"/>
      <c r="E31" s="16" t="s">
        <v>103</v>
      </c>
      <c r="F31" s="17"/>
      <c r="G31" s="17" t="s">
        <v>89</v>
      </c>
      <c r="H31" s="18" t="s">
        <v>25</v>
      </c>
      <c r="I31" s="19"/>
      <c r="J31" s="20">
        <v>88.3</v>
      </c>
      <c r="K31" s="21"/>
      <c r="L31" s="20">
        <v>87.5</v>
      </c>
      <c r="M31" s="19" t="s">
        <v>114</v>
      </c>
      <c r="N31" s="11"/>
      <c r="O31" s="11"/>
      <c r="P31" s="101" t="s">
        <v>454</v>
      </c>
      <c r="Q31" s="49">
        <v>156.0</v>
      </c>
      <c r="R31" s="100">
        <f t="shared" si="3"/>
        <v>1</v>
      </c>
      <c r="S31" s="49"/>
      <c r="T31" s="101" t="s">
        <v>454</v>
      </c>
      <c r="U31" s="49">
        <v>30.0</v>
      </c>
      <c r="V31" s="98">
        <f t="shared" si="4"/>
        <v>0.1923076923</v>
      </c>
      <c r="W31" s="11"/>
      <c r="X31" s="11"/>
    </row>
    <row r="32" ht="14.25" customHeight="1">
      <c r="A32" s="20" t="s">
        <v>28</v>
      </c>
      <c r="B32" s="20" t="s">
        <v>325</v>
      </c>
      <c r="C32" s="20" t="s">
        <v>323</v>
      </c>
      <c r="D32" s="17"/>
      <c r="E32" s="16" t="s">
        <v>103</v>
      </c>
      <c r="F32" s="17"/>
      <c r="G32" s="17" t="s">
        <v>32</v>
      </c>
      <c r="H32" s="18" t="s">
        <v>25</v>
      </c>
      <c r="I32" s="19"/>
      <c r="J32" s="20">
        <v>88.1</v>
      </c>
      <c r="K32" s="21"/>
      <c r="L32" s="20">
        <v>0.0</v>
      </c>
      <c r="M32" s="19" t="s">
        <v>77</v>
      </c>
      <c r="N32" s="11"/>
      <c r="O32" s="11"/>
      <c r="P32" s="103" t="s">
        <v>455</v>
      </c>
      <c r="Q32" s="104">
        <f>SUM(Q20:Q31)</f>
        <v>156</v>
      </c>
      <c r="R32" s="105">
        <f>Q32-Q31</f>
        <v>0</v>
      </c>
      <c r="S32" s="11"/>
      <c r="T32" s="103" t="s">
        <v>455</v>
      </c>
      <c r="U32" s="104">
        <f>SUM(U20:U31)</f>
        <v>156</v>
      </c>
      <c r="V32" s="105">
        <f>U32-U31</f>
        <v>126</v>
      </c>
      <c r="W32" s="11"/>
      <c r="X32" s="11"/>
    </row>
    <row r="33" ht="14.25" customHeight="1">
      <c r="A33" s="15" t="s">
        <v>28</v>
      </c>
      <c r="B33" s="52" t="s">
        <v>134</v>
      </c>
      <c r="C33" s="15" t="s">
        <v>135</v>
      </c>
      <c r="D33" s="17"/>
      <c r="E33" s="16" t="s">
        <v>103</v>
      </c>
      <c r="F33" s="17"/>
      <c r="G33" s="17" t="s">
        <v>32</v>
      </c>
      <c r="H33" s="18" t="s">
        <v>25</v>
      </c>
      <c r="I33" s="19"/>
      <c r="J33" s="20"/>
      <c r="K33" s="21"/>
      <c r="L33" s="20">
        <v>41.9</v>
      </c>
      <c r="M33" s="19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ht="14.25" customHeight="1">
      <c r="A34" s="20" t="s">
        <v>28</v>
      </c>
      <c r="B34" s="29" t="s">
        <v>137</v>
      </c>
      <c r="C34" s="12" t="s">
        <v>135</v>
      </c>
      <c r="D34" s="53"/>
      <c r="E34" s="53"/>
      <c r="F34" s="53"/>
      <c r="G34" s="17" t="s">
        <v>32</v>
      </c>
      <c r="H34" s="18" t="s">
        <v>25</v>
      </c>
      <c r="I34" s="19"/>
      <c r="J34" s="20"/>
      <c r="K34" s="21"/>
      <c r="L34" s="20">
        <v>96.3</v>
      </c>
      <c r="M34" s="19" t="s">
        <v>67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ht="14.25" customHeight="1">
      <c r="A35" s="25" t="s">
        <v>28</v>
      </c>
      <c r="B35" s="29" t="s">
        <v>143</v>
      </c>
      <c r="C35" s="20" t="s">
        <v>135</v>
      </c>
      <c r="D35" s="16"/>
      <c r="E35" s="16"/>
      <c r="F35" s="17"/>
      <c r="G35" s="17" t="s">
        <v>32</v>
      </c>
      <c r="H35" s="18" t="s">
        <v>25</v>
      </c>
      <c r="I35" s="19"/>
      <c r="J35" s="20"/>
      <c r="K35" s="21"/>
      <c r="L35" s="20">
        <v>85.6</v>
      </c>
      <c r="M35" s="19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ht="14.25" customHeight="1">
      <c r="A36" s="25" t="s">
        <v>28</v>
      </c>
      <c r="B36" s="12" t="s">
        <v>145</v>
      </c>
      <c r="C36" s="15" t="s">
        <v>135</v>
      </c>
      <c r="D36" s="17"/>
      <c r="E36" s="16" t="s">
        <v>65</v>
      </c>
      <c r="F36" s="17"/>
      <c r="G36" s="17" t="s">
        <v>32</v>
      </c>
      <c r="H36" s="18" t="s">
        <v>25</v>
      </c>
      <c r="I36" s="19"/>
      <c r="J36" s="20">
        <v>84.6</v>
      </c>
      <c r="K36" s="21"/>
      <c r="L36" s="20">
        <v>96.3</v>
      </c>
      <c r="M36" s="19" t="s">
        <v>146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ht="14.25" customHeight="1">
      <c r="A37" s="25" t="s">
        <v>28</v>
      </c>
      <c r="B37" s="15" t="s">
        <v>147</v>
      </c>
      <c r="C37" s="15" t="s">
        <v>135</v>
      </c>
      <c r="D37" s="17"/>
      <c r="E37" s="16" t="s">
        <v>65</v>
      </c>
      <c r="F37" s="17"/>
      <c r="G37" s="17" t="s">
        <v>32</v>
      </c>
      <c r="H37" s="18" t="s">
        <v>25</v>
      </c>
      <c r="I37" s="19"/>
      <c r="J37" s="20">
        <v>96.3</v>
      </c>
      <c r="K37" s="21"/>
      <c r="L37" s="20">
        <v>96.2</v>
      </c>
      <c r="M37" s="33" t="s">
        <v>67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ht="14.25" customHeight="1">
      <c r="A38" s="25" t="s">
        <v>28</v>
      </c>
      <c r="B38" s="29" t="s">
        <v>175</v>
      </c>
      <c r="C38" s="15" t="s">
        <v>85</v>
      </c>
      <c r="D38" s="17"/>
      <c r="E38" s="16"/>
      <c r="F38" s="17"/>
      <c r="G38" s="17" t="s">
        <v>32</v>
      </c>
      <c r="H38" s="18" t="s">
        <v>25</v>
      </c>
      <c r="I38" s="19"/>
      <c r="J38" s="20"/>
      <c r="K38" s="21"/>
      <c r="L38" s="20">
        <v>97.6</v>
      </c>
      <c r="M38" s="19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14.25" customHeight="1">
      <c r="A39" s="25" t="s">
        <v>28</v>
      </c>
      <c r="B39" s="15" t="s">
        <v>84</v>
      </c>
      <c r="C39" s="15" t="s">
        <v>85</v>
      </c>
      <c r="D39" s="17"/>
      <c r="E39" s="16" t="s">
        <v>65</v>
      </c>
      <c r="F39" s="17"/>
      <c r="G39" s="17" t="s">
        <v>32</v>
      </c>
      <c r="H39" s="18" t="s">
        <v>25</v>
      </c>
      <c r="I39" s="19"/>
      <c r="J39" s="20">
        <v>100.0</v>
      </c>
      <c r="K39" s="21"/>
      <c r="L39" s="20">
        <v>97.6</v>
      </c>
      <c r="M39" s="19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ht="14.25" customHeight="1">
      <c r="A40" s="25" t="s">
        <v>28</v>
      </c>
      <c r="B40" s="29" t="s">
        <v>177</v>
      </c>
      <c r="C40" s="20" t="s">
        <v>85</v>
      </c>
      <c r="D40" s="16"/>
      <c r="E40" s="16" t="s">
        <v>65</v>
      </c>
      <c r="F40" s="17"/>
      <c r="G40" s="17"/>
      <c r="H40" s="18" t="s">
        <v>25</v>
      </c>
      <c r="I40" s="19"/>
      <c r="J40" s="20">
        <v>100.0</v>
      </c>
      <c r="K40" s="21"/>
      <c r="L40" s="20"/>
      <c r="M40" s="19" t="s">
        <v>52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14.25" customHeight="1">
      <c r="A41" s="25" t="s">
        <v>28</v>
      </c>
      <c r="B41" s="15" t="s">
        <v>231</v>
      </c>
      <c r="C41" s="15" t="s">
        <v>85</v>
      </c>
      <c r="D41" s="17"/>
      <c r="E41" s="16" t="s">
        <v>65</v>
      </c>
      <c r="F41" s="17"/>
      <c r="G41" s="17" t="s">
        <v>32</v>
      </c>
      <c r="H41" s="18" t="s">
        <v>25</v>
      </c>
      <c r="I41" s="19"/>
      <c r="J41" s="20">
        <v>100.0</v>
      </c>
      <c r="K41" s="21"/>
      <c r="L41" s="20">
        <v>92.3</v>
      </c>
      <c r="M41" s="19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ht="14.25" customHeight="1">
      <c r="A42" s="25" t="s">
        <v>28</v>
      </c>
      <c r="B42" s="15" t="s">
        <v>269</v>
      </c>
      <c r="C42" s="15" t="s">
        <v>228</v>
      </c>
      <c r="D42" s="17"/>
      <c r="E42" s="16" t="s">
        <v>60</v>
      </c>
      <c r="F42" s="17"/>
      <c r="G42" s="17" t="s">
        <v>32</v>
      </c>
      <c r="H42" s="18" t="s">
        <v>25</v>
      </c>
      <c r="I42" s="19"/>
      <c r="J42" s="20">
        <v>100.0</v>
      </c>
      <c r="K42" s="21"/>
      <c r="L42" s="20">
        <v>96.5</v>
      </c>
      <c r="M42" s="19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ht="14.25" customHeight="1">
      <c r="A43" s="25" t="s">
        <v>28</v>
      </c>
      <c r="B43" s="14" t="s">
        <v>350</v>
      </c>
      <c r="C43" s="15" t="s">
        <v>351</v>
      </c>
      <c r="D43" s="17"/>
      <c r="E43" s="16"/>
      <c r="F43" s="17"/>
      <c r="G43" s="17" t="s">
        <v>89</v>
      </c>
      <c r="H43" s="18" t="s">
        <v>25</v>
      </c>
      <c r="I43" s="19"/>
      <c r="J43" s="20"/>
      <c r="K43" s="21"/>
      <c r="L43" s="20">
        <v>99.9</v>
      </c>
      <c r="M43" s="19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ht="14.25" customHeight="1">
      <c r="A44" s="25" t="s">
        <v>28</v>
      </c>
      <c r="B44" s="14" t="s">
        <v>352</v>
      </c>
      <c r="C44" s="15" t="s">
        <v>351</v>
      </c>
      <c r="D44" s="17"/>
      <c r="E44" s="16"/>
      <c r="F44" s="17"/>
      <c r="G44" s="17" t="s">
        <v>89</v>
      </c>
      <c r="H44" s="18" t="s">
        <v>25</v>
      </c>
      <c r="I44" s="19"/>
      <c r="J44" s="20"/>
      <c r="K44" s="21"/>
      <c r="L44" s="20">
        <v>65.1</v>
      </c>
      <c r="M44" s="19" t="s">
        <v>106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ht="14.25" customHeight="1">
      <c r="A45" s="25" t="s">
        <v>28</v>
      </c>
      <c r="B45" s="14" t="s">
        <v>353</v>
      </c>
      <c r="C45" s="15" t="s">
        <v>351</v>
      </c>
      <c r="D45" s="17"/>
      <c r="E45" s="16"/>
      <c r="F45" s="17"/>
      <c r="G45" s="17" t="s">
        <v>89</v>
      </c>
      <c r="H45" s="18" t="s">
        <v>25</v>
      </c>
      <c r="I45" s="19"/>
      <c r="J45" s="20"/>
      <c r="K45" s="21"/>
      <c r="L45" s="20">
        <v>99.9</v>
      </c>
      <c r="M45" s="19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ht="14.25" customHeight="1">
      <c r="A46" s="25" t="s">
        <v>28</v>
      </c>
      <c r="B46" s="14" t="s">
        <v>354</v>
      </c>
      <c r="C46" s="15" t="s">
        <v>351</v>
      </c>
      <c r="D46" s="17"/>
      <c r="E46" s="16"/>
      <c r="F46" s="17"/>
      <c r="G46" s="17" t="s">
        <v>89</v>
      </c>
      <c r="H46" s="18" t="s">
        <v>25</v>
      </c>
      <c r="I46" s="19"/>
      <c r="J46" s="20"/>
      <c r="K46" s="21"/>
      <c r="L46" s="20">
        <v>97.5</v>
      </c>
      <c r="M46" s="19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ht="14.25" customHeight="1">
      <c r="A47" s="25" t="s">
        <v>28</v>
      </c>
      <c r="B47" s="14" t="s">
        <v>355</v>
      </c>
      <c r="C47" s="15" t="s">
        <v>351</v>
      </c>
      <c r="D47" s="17"/>
      <c r="E47" s="16"/>
      <c r="F47" s="17"/>
      <c r="G47" s="17" t="s">
        <v>89</v>
      </c>
      <c r="H47" s="18" t="s">
        <v>25</v>
      </c>
      <c r="I47" s="19"/>
      <c r="J47" s="20"/>
      <c r="K47" s="21"/>
      <c r="L47" s="20">
        <v>99.9</v>
      </c>
      <c r="M47" s="19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ht="14.25" customHeight="1">
      <c r="A48" s="25" t="s">
        <v>28</v>
      </c>
      <c r="B48" s="14" t="s">
        <v>356</v>
      </c>
      <c r="C48" s="15" t="s">
        <v>351</v>
      </c>
      <c r="D48" s="17"/>
      <c r="E48" s="16"/>
      <c r="F48" s="17"/>
      <c r="G48" s="17" t="s">
        <v>89</v>
      </c>
      <c r="H48" s="18" t="s">
        <v>25</v>
      </c>
      <c r="I48" s="19"/>
      <c r="J48" s="20"/>
      <c r="K48" s="21"/>
      <c r="L48" s="20">
        <v>83.4</v>
      </c>
      <c r="M48" s="19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ht="14.25" customHeight="1">
      <c r="A49" s="20" t="s">
        <v>21</v>
      </c>
      <c r="B49" s="29" t="s">
        <v>327</v>
      </c>
      <c r="C49" s="15" t="s">
        <v>51</v>
      </c>
      <c r="D49" s="17"/>
      <c r="E49" s="16" t="s">
        <v>24</v>
      </c>
      <c r="F49" s="17"/>
      <c r="G49" s="17"/>
      <c r="H49" s="18" t="s">
        <v>25</v>
      </c>
      <c r="I49" s="19"/>
      <c r="J49" s="20">
        <v>96.7</v>
      </c>
      <c r="K49" s="21"/>
      <c r="L49" s="20"/>
      <c r="M49" s="19" t="s">
        <v>52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ht="14.25" customHeight="1">
      <c r="A50" s="25" t="s">
        <v>21</v>
      </c>
      <c r="B50" s="29" t="s">
        <v>219</v>
      </c>
      <c r="C50" s="15" t="s">
        <v>51</v>
      </c>
      <c r="D50" s="17"/>
      <c r="E50" s="16" t="s">
        <v>24</v>
      </c>
      <c r="F50" s="17"/>
      <c r="G50" s="17"/>
      <c r="H50" s="18" t="s">
        <v>25</v>
      </c>
      <c r="I50" s="19"/>
      <c r="J50" s="20">
        <v>96.7</v>
      </c>
      <c r="K50" s="21"/>
      <c r="L50" s="20"/>
      <c r="M50" s="19" t="s">
        <v>52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ht="14.25" customHeight="1">
      <c r="A51" s="25" t="s">
        <v>21</v>
      </c>
      <c r="B51" s="29" t="s">
        <v>296</v>
      </c>
      <c r="C51" s="15" t="s">
        <v>51</v>
      </c>
      <c r="D51" s="17"/>
      <c r="E51" s="16" t="s">
        <v>31</v>
      </c>
      <c r="F51" s="17"/>
      <c r="G51" s="17"/>
      <c r="H51" s="18" t="s">
        <v>25</v>
      </c>
      <c r="I51" s="19"/>
      <c r="J51" s="20">
        <v>96.7</v>
      </c>
      <c r="K51" s="21"/>
      <c r="L51" s="20"/>
      <c r="M51" s="19" t="s">
        <v>52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ht="14.25" customHeight="1">
      <c r="A52" s="20" t="s">
        <v>21</v>
      </c>
      <c r="B52" s="14" t="s">
        <v>329</v>
      </c>
      <c r="C52" s="20" t="s">
        <v>51</v>
      </c>
      <c r="D52" s="17"/>
      <c r="E52" s="16" t="s">
        <v>24</v>
      </c>
      <c r="F52" s="17"/>
      <c r="G52" s="17"/>
      <c r="H52" s="18" t="s">
        <v>25</v>
      </c>
      <c r="I52" s="19"/>
      <c r="J52" s="20">
        <v>96.7</v>
      </c>
      <c r="K52" s="21"/>
      <c r="L52" s="20"/>
      <c r="M52" s="19" t="s">
        <v>52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ht="14.25" customHeight="1">
      <c r="A53" s="25" t="s">
        <v>21</v>
      </c>
      <c r="B53" s="29" t="s">
        <v>331</v>
      </c>
      <c r="C53" s="15" t="s">
        <v>51</v>
      </c>
      <c r="D53" s="17"/>
      <c r="E53" s="16" t="s">
        <v>24</v>
      </c>
      <c r="F53" s="17"/>
      <c r="G53" s="17"/>
      <c r="H53" s="18" t="s">
        <v>25</v>
      </c>
      <c r="I53" s="19"/>
      <c r="J53" s="20">
        <v>96.7</v>
      </c>
      <c r="K53" s="21"/>
      <c r="L53" s="20"/>
      <c r="M53" s="19" t="s">
        <v>52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ht="14.25" customHeight="1">
      <c r="A54" s="20" t="s">
        <v>21</v>
      </c>
      <c r="B54" s="14" t="s">
        <v>333</v>
      </c>
      <c r="C54" s="20" t="s">
        <v>51</v>
      </c>
      <c r="D54" s="53"/>
      <c r="E54" s="53" t="s">
        <v>24</v>
      </c>
      <c r="F54" s="53"/>
      <c r="G54" s="48"/>
      <c r="H54" s="18" t="s">
        <v>25</v>
      </c>
      <c r="I54" s="19"/>
      <c r="J54" s="20">
        <v>46.4</v>
      </c>
      <c r="K54" s="21"/>
      <c r="L54" s="20"/>
      <c r="M54" s="19" t="s">
        <v>77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ht="14.25" customHeight="1">
      <c r="A55" s="25" t="s">
        <v>28</v>
      </c>
      <c r="B55" s="15" t="s">
        <v>86</v>
      </c>
      <c r="C55" s="15" t="s">
        <v>51</v>
      </c>
      <c r="D55" s="17"/>
      <c r="E55" s="16" t="s">
        <v>24</v>
      </c>
      <c r="F55" s="17"/>
      <c r="G55" s="17" t="s">
        <v>32</v>
      </c>
      <c r="H55" s="18" t="s">
        <v>25</v>
      </c>
      <c r="I55" s="19"/>
      <c r="J55" s="20">
        <v>96.7</v>
      </c>
      <c r="K55" s="21"/>
      <c r="L55" s="20">
        <v>98.8</v>
      </c>
      <c r="M55" s="19" t="s">
        <v>52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ht="14.25" customHeight="1">
      <c r="A56" s="25" t="s">
        <v>21</v>
      </c>
      <c r="B56" s="29" t="s">
        <v>316</v>
      </c>
      <c r="C56" s="15" t="s">
        <v>51</v>
      </c>
      <c r="D56" s="17"/>
      <c r="E56" s="16" t="s">
        <v>317</v>
      </c>
      <c r="F56" s="17"/>
      <c r="G56" s="17"/>
      <c r="H56" s="18" t="s">
        <v>25</v>
      </c>
      <c r="I56" s="19"/>
      <c r="J56" s="20">
        <v>96.7</v>
      </c>
      <c r="K56" s="21"/>
      <c r="L56" s="20"/>
      <c r="M56" s="19" t="s">
        <v>52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ht="14.25" customHeight="1">
      <c r="A57" s="25" t="s">
        <v>54</v>
      </c>
      <c r="B57" s="29" t="s">
        <v>294</v>
      </c>
      <c r="C57" s="15" t="s">
        <v>51</v>
      </c>
      <c r="D57" s="17"/>
      <c r="E57" s="16" t="s">
        <v>24</v>
      </c>
      <c r="F57" s="17"/>
      <c r="G57" s="17"/>
      <c r="H57" s="18" t="s">
        <v>25</v>
      </c>
      <c r="I57" s="33"/>
      <c r="J57" s="20">
        <v>96.7</v>
      </c>
      <c r="K57" s="21"/>
      <c r="L57" s="20"/>
      <c r="M57" s="19" t="s">
        <v>52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ht="14.25" customHeight="1">
      <c r="A58" s="20" t="s">
        <v>54</v>
      </c>
      <c r="B58" s="29" t="s">
        <v>358</v>
      </c>
      <c r="C58" s="25" t="s">
        <v>51</v>
      </c>
      <c r="D58" s="16"/>
      <c r="E58" s="16" t="s">
        <v>24</v>
      </c>
      <c r="F58" s="16"/>
      <c r="G58" s="16"/>
      <c r="H58" s="18" t="s">
        <v>25</v>
      </c>
      <c r="I58" s="19"/>
      <c r="J58" s="20">
        <v>96.7</v>
      </c>
      <c r="K58" s="21"/>
      <c r="L58" s="20"/>
      <c r="M58" s="19" t="s">
        <v>52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ht="14.25" customHeight="1">
      <c r="A59" s="25" t="s">
        <v>21</v>
      </c>
      <c r="B59" s="14" t="s">
        <v>50</v>
      </c>
      <c r="C59" s="20" t="s">
        <v>51</v>
      </c>
      <c r="D59" s="17"/>
      <c r="E59" s="16" t="s">
        <v>24</v>
      </c>
      <c r="F59" s="17"/>
      <c r="G59" s="17"/>
      <c r="H59" s="18" t="s">
        <v>25</v>
      </c>
      <c r="I59" s="19"/>
      <c r="J59" s="20">
        <v>96.7</v>
      </c>
      <c r="K59" s="21"/>
      <c r="L59" s="20"/>
      <c r="M59" s="19" t="s">
        <v>52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ht="14.25" customHeight="1">
      <c r="A60" s="20" t="s">
        <v>21</v>
      </c>
      <c r="B60" s="29" t="s">
        <v>335</v>
      </c>
      <c r="C60" s="15" t="s">
        <v>51</v>
      </c>
      <c r="D60" s="17"/>
      <c r="E60" s="16" t="s">
        <v>24</v>
      </c>
      <c r="F60" s="17"/>
      <c r="G60" s="17"/>
      <c r="H60" s="18" t="s">
        <v>25</v>
      </c>
      <c r="I60" s="19"/>
      <c r="J60" s="20">
        <v>90.5</v>
      </c>
      <c r="K60" s="21"/>
      <c r="L60" s="20"/>
      <c r="M60" s="19" t="s">
        <v>52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ht="14.25" customHeight="1">
      <c r="A61" s="20" t="s">
        <v>21</v>
      </c>
      <c r="B61" s="14" t="s">
        <v>360</v>
      </c>
      <c r="C61" s="20" t="s">
        <v>23</v>
      </c>
      <c r="D61" s="17"/>
      <c r="E61" s="16" t="s">
        <v>31</v>
      </c>
      <c r="F61" s="17"/>
      <c r="G61" s="17"/>
      <c r="H61" s="18" t="s">
        <v>25</v>
      </c>
      <c r="I61" s="19"/>
      <c r="J61" s="20">
        <v>100.0</v>
      </c>
      <c r="K61" s="21"/>
      <c r="L61" s="20"/>
      <c r="M61" s="19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ht="14.25" customHeight="1">
      <c r="A62" s="25" t="s">
        <v>21</v>
      </c>
      <c r="B62" s="29" t="s">
        <v>314</v>
      </c>
      <c r="C62" s="15" t="s">
        <v>23</v>
      </c>
      <c r="D62" s="17"/>
      <c r="E62" s="16" t="s">
        <v>24</v>
      </c>
      <c r="F62" s="17"/>
      <c r="G62" s="17"/>
      <c r="H62" s="18" t="s">
        <v>25</v>
      </c>
      <c r="I62" s="19"/>
      <c r="J62" s="20">
        <v>100.0</v>
      </c>
      <c r="K62" s="21"/>
      <c r="L62" s="20"/>
      <c r="M62" s="19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ht="14.25" customHeight="1">
      <c r="A63" s="25" t="s">
        <v>28</v>
      </c>
      <c r="B63" s="20" t="s">
        <v>337</v>
      </c>
      <c r="C63" s="20" t="s">
        <v>23</v>
      </c>
      <c r="D63" s="17"/>
      <c r="E63" s="16" t="s">
        <v>31</v>
      </c>
      <c r="F63" s="17"/>
      <c r="G63" s="17" t="s">
        <v>32</v>
      </c>
      <c r="H63" s="18" t="s">
        <v>25</v>
      </c>
      <c r="I63" s="19"/>
      <c r="J63" s="20">
        <v>70.8</v>
      </c>
      <c r="K63" s="21"/>
      <c r="L63" s="20">
        <v>100.0</v>
      </c>
      <c r="M63" s="19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ht="14.25" customHeight="1">
      <c r="A64" s="20" t="s">
        <v>21</v>
      </c>
      <c r="B64" s="20" t="s">
        <v>362</v>
      </c>
      <c r="C64" s="20" t="s">
        <v>23</v>
      </c>
      <c r="D64" s="17"/>
      <c r="E64" s="16" t="s">
        <v>24</v>
      </c>
      <c r="F64" s="17"/>
      <c r="G64" s="17" t="s">
        <v>32</v>
      </c>
      <c r="H64" s="18" t="s">
        <v>25</v>
      </c>
      <c r="I64" s="28"/>
      <c r="J64" s="20">
        <v>100.0</v>
      </c>
      <c r="K64" s="21"/>
      <c r="L64" s="20">
        <v>99.9</v>
      </c>
      <c r="M64" s="19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ht="14.25" customHeight="1">
      <c r="A65" s="20" t="s">
        <v>21</v>
      </c>
      <c r="B65" s="15" t="s">
        <v>364</v>
      </c>
      <c r="C65" s="12" t="s">
        <v>23</v>
      </c>
      <c r="D65" s="53"/>
      <c r="E65" s="53" t="s">
        <v>24</v>
      </c>
      <c r="F65" s="53"/>
      <c r="G65" s="17" t="s">
        <v>32</v>
      </c>
      <c r="H65" s="18" t="s">
        <v>25</v>
      </c>
      <c r="I65" s="19"/>
      <c r="J65" s="20">
        <v>100.0</v>
      </c>
      <c r="K65" s="21"/>
      <c r="L65" s="20">
        <v>100.0</v>
      </c>
      <c r="M65" s="19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ht="14.25" customHeight="1">
      <c r="A66" s="25" t="s">
        <v>21</v>
      </c>
      <c r="B66" s="29" t="s">
        <v>227</v>
      </c>
      <c r="C66" s="15" t="s">
        <v>228</v>
      </c>
      <c r="D66" s="17"/>
      <c r="E66" s="16" t="s">
        <v>24</v>
      </c>
      <c r="F66" s="17"/>
      <c r="G66" s="17"/>
      <c r="H66" s="18" t="s">
        <v>25</v>
      </c>
      <c r="I66" s="19"/>
      <c r="J66" s="20">
        <v>100.0</v>
      </c>
      <c r="K66" s="21"/>
      <c r="L66" s="20"/>
      <c r="M66" s="19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ht="14.25" customHeight="1">
      <c r="A67" s="25" t="s">
        <v>21</v>
      </c>
      <c r="B67" s="29" t="s">
        <v>283</v>
      </c>
      <c r="C67" s="15" t="s">
        <v>23</v>
      </c>
      <c r="D67" s="17"/>
      <c r="E67" s="16" t="s">
        <v>24</v>
      </c>
      <c r="F67" s="17"/>
      <c r="G67" s="17"/>
      <c r="H67" s="18" t="s">
        <v>25</v>
      </c>
      <c r="I67" s="19"/>
      <c r="J67" s="20">
        <v>100.0</v>
      </c>
      <c r="K67" s="21"/>
      <c r="L67" s="20"/>
      <c r="M67" s="19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ht="14.25" customHeight="1">
      <c r="A68" s="12" t="s">
        <v>54</v>
      </c>
      <c r="B68" s="14" t="s">
        <v>55</v>
      </c>
      <c r="C68" s="20" t="s">
        <v>23</v>
      </c>
      <c r="D68" s="17"/>
      <c r="E68" s="16" t="s">
        <v>31</v>
      </c>
      <c r="F68" s="17"/>
      <c r="G68" s="17"/>
      <c r="H68" s="18" t="s">
        <v>25</v>
      </c>
      <c r="I68" s="33"/>
      <c r="J68" s="20">
        <v>100.0</v>
      </c>
      <c r="K68" s="21"/>
      <c r="L68" s="20"/>
      <c r="M68" s="19" t="s">
        <v>52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ht="14.25" customHeight="1">
      <c r="A69" s="25" t="s">
        <v>21</v>
      </c>
      <c r="B69" s="14" t="s">
        <v>433</v>
      </c>
      <c r="C69" s="15" t="s">
        <v>23</v>
      </c>
      <c r="D69" s="17"/>
      <c r="E69" s="16" t="s">
        <v>31</v>
      </c>
      <c r="F69" s="17"/>
      <c r="G69" s="17"/>
      <c r="H69" s="32" t="s">
        <v>25</v>
      </c>
      <c r="I69" s="33"/>
      <c r="J69" s="20">
        <v>55.2</v>
      </c>
      <c r="K69" s="21"/>
      <c r="L69" s="20"/>
      <c r="M69" s="19" t="s">
        <v>52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ht="14.25" customHeight="1">
      <c r="A70" s="25" t="s">
        <v>54</v>
      </c>
      <c r="B70" s="29" t="s">
        <v>162</v>
      </c>
      <c r="C70" s="20" t="s">
        <v>23</v>
      </c>
      <c r="D70" s="17"/>
      <c r="E70" s="16" t="s">
        <v>31</v>
      </c>
      <c r="F70" s="17"/>
      <c r="G70" s="17"/>
      <c r="H70" s="18" t="s">
        <v>25</v>
      </c>
      <c r="I70" s="19"/>
      <c r="J70" s="20">
        <v>69.2</v>
      </c>
      <c r="K70" s="21"/>
      <c r="L70" s="20"/>
      <c r="M70" s="19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ht="14.25" customHeight="1">
      <c r="A71" s="12" t="s">
        <v>21</v>
      </c>
      <c r="B71" s="14" t="s">
        <v>298</v>
      </c>
      <c r="C71" s="25" t="s">
        <v>23</v>
      </c>
      <c r="D71" s="17"/>
      <c r="E71" s="16" t="s">
        <v>24</v>
      </c>
      <c r="F71" s="16"/>
      <c r="G71" s="16"/>
      <c r="H71" s="18" t="s">
        <v>25</v>
      </c>
      <c r="I71" s="19"/>
      <c r="J71" s="20">
        <v>100.0</v>
      </c>
      <c r="K71" s="21"/>
      <c r="L71" s="20"/>
      <c r="M71" s="19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ht="14.25" customHeight="1">
      <c r="A72" s="12" t="s">
        <v>21</v>
      </c>
      <c r="B72" s="14" t="s">
        <v>22</v>
      </c>
      <c r="C72" s="15" t="s">
        <v>23</v>
      </c>
      <c r="D72" s="16"/>
      <c r="E72" s="16" t="s">
        <v>24</v>
      </c>
      <c r="F72" s="17"/>
      <c r="G72" s="17"/>
      <c r="H72" s="18" t="s">
        <v>25</v>
      </c>
      <c r="I72" s="19"/>
      <c r="J72" s="20">
        <v>100.0</v>
      </c>
      <c r="K72" s="21"/>
      <c r="L72" s="20"/>
      <c r="M72" s="19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ht="14.25" customHeight="1">
      <c r="A73" s="12" t="s">
        <v>54</v>
      </c>
      <c r="B73" s="14" t="s">
        <v>366</v>
      </c>
      <c r="C73" s="15" t="s">
        <v>23</v>
      </c>
      <c r="D73" s="16"/>
      <c r="E73" s="16" t="s">
        <v>31</v>
      </c>
      <c r="F73" s="17"/>
      <c r="G73" s="17"/>
      <c r="H73" s="18" t="s">
        <v>25</v>
      </c>
      <c r="I73" s="19"/>
      <c r="J73" s="20">
        <v>61.1</v>
      </c>
      <c r="K73" s="21"/>
      <c r="L73" s="20"/>
      <c r="M73" s="19" t="s">
        <v>77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ht="14.25" customHeight="1">
      <c r="A74" s="25" t="s">
        <v>21</v>
      </c>
      <c r="B74" s="29" t="s">
        <v>47</v>
      </c>
      <c r="C74" s="15" t="s">
        <v>23</v>
      </c>
      <c r="D74" s="17"/>
      <c r="E74" s="16" t="s">
        <v>24</v>
      </c>
      <c r="F74" s="17"/>
      <c r="G74" s="17"/>
      <c r="H74" s="18" t="s">
        <v>25</v>
      </c>
      <c r="I74" s="19"/>
      <c r="J74" s="20">
        <v>100.0</v>
      </c>
      <c r="K74" s="21"/>
      <c r="L74" s="20"/>
      <c r="M74" s="19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ht="14.25" customHeight="1">
      <c r="A75" s="25" t="s">
        <v>28</v>
      </c>
      <c r="B75" s="12" t="s">
        <v>421</v>
      </c>
      <c r="C75" s="15" t="s">
        <v>23</v>
      </c>
      <c r="D75" s="17"/>
      <c r="E75" s="16" t="s">
        <v>24</v>
      </c>
      <c r="F75" s="17"/>
      <c r="G75" s="17" t="s">
        <v>32</v>
      </c>
      <c r="H75" s="32" t="s">
        <v>25</v>
      </c>
      <c r="I75" s="19"/>
      <c r="J75" s="20">
        <v>100.0</v>
      </c>
      <c r="K75" s="21"/>
      <c r="L75" s="20">
        <v>83.9</v>
      </c>
      <c r="M75" s="19" t="s">
        <v>33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ht="14.25" customHeight="1">
      <c r="A76" s="25" t="s">
        <v>21</v>
      </c>
      <c r="B76" s="29" t="s">
        <v>130</v>
      </c>
      <c r="C76" s="20" t="s">
        <v>23</v>
      </c>
      <c r="D76" s="17"/>
      <c r="E76" s="16" t="s">
        <v>24</v>
      </c>
      <c r="F76" s="17"/>
      <c r="G76" s="17"/>
      <c r="H76" s="18" t="s">
        <v>25</v>
      </c>
      <c r="I76" s="19"/>
      <c r="J76" s="20">
        <v>100.0</v>
      </c>
      <c r="K76" s="21"/>
      <c r="L76" s="20"/>
      <c r="M76" s="19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ht="14.25" customHeight="1">
      <c r="A77" s="25" t="s">
        <v>28</v>
      </c>
      <c r="B77" s="15" t="s">
        <v>367</v>
      </c>
      <c r="C77" s="15" t="s">
        <v>23</v>
      </c>
      <c r="D77" s="17"/>
      <c r="E77" s="16" t="s">
        <v>31</v>
      </c>
      <c r="F77" s="17"/>
      <c r="G77" s="17" t="s">
        <v>32</v>
      </c>
      <c r="H77" s="18" t="s">
        <v>25</v>
      </c>
      <c r="I77" s="19"/>
      <c r="J77" s="20">
        <v>60.4</v>
      </c>
      <c r="K77" s="21"/>
      <c r="L77" s="20">
        <v>100.0</v>
      </c>
      <c r="M77" s="19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ht="14.25" customHeight="1">
      <c r="A78" s="25" t="s">
        <v>28</v>
      </c>
      <c r="B78" s="25" t="s">
        <v>232</v>
      </c>
      <c r="C78" s="25" t="s">
        <v>23</v>
      </c>
      <c r="D78" s="17"/>
      <c r="E78" s="16" t="s">
        <v>31</v>
      </c>
      <c r="F78" s="16"/>
      <c r="G78" s="17" t="s">
        <v>32</v>
      </c>
      <c r="H78" s="32" t="s">
        <v>25</v>
      </c>
      <c r="I78" s="19"/>
      <c r="J78" s="20">
        <v>99.9</v>
      </c>
      <c r="K78" s="21"/>
      <c r="L78" s="20">
        <v>99.9</v>
      </c>
      <c r="M78" s="19" t="s">
        <v>33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ht="14.25" customHeight="1">
      <c r="A79" s="12" t="s">
        <v>21</v>
      </c>
      <c r="B79" s="14" t="s">
        <v>369</v>
      </c>
      <c r="C79" s="15" t="s">
        <v>23</v>
      </c>
      <c r="D79" s="17"/>
      <c r="E79" s="16" t="s">
        <v>31</v>
      </c>
      <c r="F79" s="17"/>
      <c r="G79" s="17"/>
      <c r="H79" s="18" t="s">
        <v>25</v>
      </c>
      <c r="I79" s="28"/>
      <c r="J79" s="20">
        <v>51.5</v>
      </c>
      <c r="K79" s="21"/>
      <c r="L79" s="20"/>
      <c r="M79" s="19" t="s">
        <v>52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ht="14.25" customHeight="1">
      <c r="A80" s="25" t="s">
        <v>28</v>
      </c>
      <c r="B80" s="15" t="s">
        <v>233</v>
      </c>
      <c r="C80" s="25" t="s">
        <v>23</v>
      </c>
      <c r="D80" s="17"/>
      <c r="E80" s="16" t="s">
        <v>24</v>
      </c>
      <c r="F80" s="17"/>
      <c r="G80" s="17" t="s">
        <v>32</v>
      </c>
      <c r="H80" s="18" t="s">
        <v>25</v>
      </c>
      <c r="I80" s="19"/>
      <c r="J80" s="20">
        <v>100.0</v>
      </c>
      <c r="K80" s="21"/>
      <c r="L80" s="20">
        <v>99.2</v>
      </c>
      <c r="M80" s="19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ht="14.25" customHeight="1">
      <c r="A81" s="20" t="s">
        <v>21</v>
      </c>
      <c r="B81" s="15" t="s">
        <v>371</v>
      </c>
      <c r="C81" s="25" t="s">
        <v>23</v>
      </c>
      <c r="D81" s="16"/>
      <c r="E81" s="16" t="s">
        <v>24</v>
      </c>
      <c r="F81" s="16"/>
      <c r="G81" s="17" t="s">
        <v>32</v>
      </c>
      <c r="H81" s="18" t="s">
        <v>25</v>
      </c>
      <c r="I81" s="28"/>
      <c r="J81" s="20">
        <v>100.0</v>
      </c>
      <c r="K81" s="21"/>
      <c r="L81" s="20">
        <v>100.0</v>
      </c>
      <c r="M81" s="19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ht="14.25" customHeight="1">
      <c r="A82" s="20" t="s">
        <v>21</v>
      </c>
      <c r="B82" s="34" t="s">
        <v>373</v>
      </c>
      <c r="C82" s="15" t="s">
        <v>23</v>
      </c>
      <c r="D82" s="17"/>
      <c r="E82" s="16" t="s">
        <v>31</v>
      </c>
      <c r="F82" s="17"/>
      <c r="G82" s="55"/>
      <c r="H82" s="18" t="s">
        <v>25</v>
      </c>
      <c r="I82" s="19"/>
      <c r="J82" s="20">
        <v>51.1</v>
      </c>
      <c r="K82" s="21"/>
      <c r="L82" s="20">
        <v>0.0</v>
      </c>
      <c r="M82" s="19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ht="14.25" customHeight="1">
      <c r="A83" s="20" t="s">
        <v>28</v>
      </c>
      <c r="B83" s="20" t="s">
        <v>224</v>
      </c>
      <c r="C83" s="20" t="s">
        <v>223</v>
      </c>
      <c r="D83" s="17"/>
      <c r="E83" s="16" t="s">
        <v>103</v>
      </c>
      <c r="F83" s="17"/>
      <c r="G83" s="17" t="s">
        <v>89</v>
      </c>
      <c r="H83" s="18" t="s">
        <v>25</v>
      </c>
      <c r="I83" s="19"/>
      <c r="J83" s="20">
        <v>91.9</v>
      </c>
      <c r="K83" s="21"/>
      <c r="L83" s="20">
        <v>91.9</v>
      </c>
      <c r="M83" s="19" t="s">
        <v>33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ht="14.25" customHeight="1">
      <c r="A84" s="25" t="s">
        <v>28</v>
      </c>
      <c r="B84" s="20" t="s">
        <v>236</v>
      </c>
      <c r="C84" s="15" t="s">
        <v>237</v>
      </c>
      <c r="D84" s="17"/>
      <c r="E84" s="16" t="s">
        <v>65</v>
      </c>
      <c r="F84" s="17"/>
      <c r="G84" s="17" t="s">
        <v>32</v>
      </c>
      <c r="H84" s="32" t="s">
        <v>25</v>
      </c>
      <c r="I84" s="19"/>
      <c r="J84" s="20">
        <v>99.6</v>
      </c>
      <c r="K84" s="21"/>
      <c r="L84" s="20">
        <v>0.1</v>
      </c>
      <c r="M84" s="19" t="s">
        <v>238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ht="14.25" customHeight="1">
      <c r="A85" s="15" t="s">
        <v>28</v>
      </c>
      <c r="B85" s="29" t="s">
        <v>239</v>
      </c>
      <c r="C85" s="15" t="s">
        <v>237</v>
      </c>
      <c r="D85" s="17"/>
      <c r="E85" s="16"/>
      <c r="F85" s="17"/>
      <c r="G85" s="17" t="s">
        <v>32</v>
      </c>
      <c r="H85" s="18" t="s">
        <v>25</v>
      </c>
      <c r="I85" s="19"/>
      <c r="J85" s="20"/>
      <c r="K85" s="21"/>
      <c r="L85" s="20">
        <v>99.2</v>
      </c>
      <c r="M85" s="19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ht="14.25" customHeight="1">
      <c r="A86" s="15" t="s">
        <v>28</v>
      </c>
      <c r="B86" s="29" t="s">
        <v>240</v>
      </c>
      <c r="C86" s="15" t="s">
        <v>237</v>
      </c>
      <c r="D86" s="17"/>
      <c r="E86" s="16"/>
      <c r="F86" s="17"/>
      <c r="G86" s="17" t="s">
        <v>32</v>
      </c>
      <c r="H86" s="32" t="s">
        <v>25</v>
      </c>
      <c r="I86" s="19"/>
      <c r="J86" s="20"/>
      <c r="K86" s="21"/>
      <c r="L86" s="20">
        <v>99.6</v>
      </c>
      <c r="M86" s="19" t="s">
        <v>241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ht="14.25" customHeight="1">
      <c r="A87" s="15" t="s">
        <v>28</v>
      </c>
      <c r="B87" s="29" t="s">
        <v>243</v>
      </c>
      <c r="C87" s="15" t="s">
        <v>237</v>
      </c>
      <c r="D87" s="17"/>
      <c r="E87" s="16"/>
      <c r="F87" s="17"/>
      <c r="G87" s="17" t="s">
        <v>32</v>
      </c>
      <c r="H87" s="32" t="s">
        <v>25</v>
      </c>
      <c r="I87" s="19"/>
      <c r="J87" s="20"/>
      <c r="K87" s="21"/>
      <c r="L87" s="20">
        <v>81.5</v>
      </c>
      <c r="M87" s="19" t="s">
        <v>241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ht="14.25" customHeight="1">
      <c r="A88" s="15" t="s">
        <v>28</v>
      </c>
      <c r="B88" s="29" t="s">
        <v>244</v>
      </c>
      <c r="C88" s="15" t="s">
        <v>237</v>
      </c>
      <c r="D88" s="17"/>
      <c r="E88" s="16"/>
      <c r="F88" s="17"/>
      <c r="G88" s="17" t="s">
        <v>32</v>
      </c>
      <c r="H88" s="32" t="s">
        <v>25</v>
      </c>
      <c r="I88" s="19"/>
      <c r="J88" s="20"/>
      <c r="K88" s="21"/>
      <c r="L88" s="20">
        <v>97.2</v>
      </c>
      <c r="M88" s="19" t="s">
        <v>241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ht="14.25" customHeight="1">
      <c r="A89" s="25" t="s">
        <v>28</v>
      </c>
      <c r="B89" s="29" t="s">
        <v>245</v>
      </c>
      <c r="C89" s="20" t="s">
        <v>237</v>
      </c>
      <c r="D89" s="17"/>
      <c r="E89" s="16"/>
      <c r="F89" s="17"/>
      <c r="G89" s="17" t="s">
        <v>32</v>
      </c>
      <c r="H89" s="18" t="s">
        <v>25</v>
      </c>
      <c r="I89" s="19"/>
      <c r="J89" s="20"/>
      <c r="K89" s="21"/>
      <c r="L89" s="20">
        <v>99.2</v>
      </c>
      <c r="M89" s="19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ht="14.25" customHeight="1">
      <c r="A90" s="25" t="s">
        <v>28</v>
      </c>
      <c r="B90" s="50" t="s">
        <v>246</v>
      </c>
      <c r="C90" s="15" t="s">
        <v>237</v>
      </c>
      <c r="D90" s="17"/>
      <c r="E90" s="16"/>
      <c r="F90" s="17"/>
      <c r="G90" s="17" t="s">
        <v>32</v>
      </c>
      <c r="H90" s="32" t="s">
        <v>25</v>
      </c>
      <c r="I90" s="19"/>
      <c r="J90" s="20"/>
      <c r="K90" s="21"/>
      <c r="L90" s="20">
        <v>99.6</v>
      </c>
      <c r="M90" s="19" t="s">
        <v>67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ht="14.25" customHeight="1">
      <c r="A91" s="15" t="s">
        <v>28</v>
      </c>
      <c r="B91" s="29" t="s">
        <v>247</v>
      </c>
      <c r="C91" s="15" t="s">
        <v>237</v>
      </c>
      <c r="D91" s="17"/>
      <c r="E91" s="16"/>
      <c r="F91" s="17"/>
      <c r="G91" s="17" t="s">
        <v>32</v>
      </c>
      <c r="H91" s="18" t="s">
        <v>25</v>
      </c>
      <c r="I91" s="19"/>
      <c r="J91" s="20"/>
      <c r="K91" s="21"/>
      <c r="L91" s="20">
        <v>99.6</v>
      </c>
      <c r="M91" s="19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ht="14.25" customHeight="1">
      <c r="A92" s="15" t="s">
        <v>28</v>
      </c>
      <c r="B92" s="29" t="s">
        <v>248</v>
      </c>
      <c r="C92" s="15" t="s">
        <v>237</v>
      </c>
      <c r="D92" s="17"/>
      <c r="E92" s="16"/>
      <c r="F92" s="17"/>
      <c r="G92" s="17" t="s">
        <v>32</v>
      </c>
      <c r="H92" s="32" t="s">
        <v>25</v>
      </c>
      <c r="I92" s="19"/>
      <c r="J92" s="20"/>
      <c r="K92" s="21"/>
      <c r="L92" s="20">
        <v>99.5</v>
      </c>
      <c r="M92" s="19" t="s">
        <v>241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ht="14.25" customHeight="1">
      <c r="A93" s="15" t="s">
        <v>28</v>
      </c>
      <c r="B93" s="29" t="s">
        <v>249</v>
      </c>
      <c r="C93" s="15" t="s">
        <v>237</v>
      </c>
      <c r="D93" s="17"/>
      <c r="E93" s="16" t="s">
        <v>65</v>
      </c>
      <c r="F93" s="17"/>
      <c r="G93" s="17"/>
      <c r="H93" s="32" t="s">
        <v>25</v>
      </c>
      <c r="I93" s="19"/>
      <c r="J93" s="20">
        <v>99.8</v>
      </c>
      <c r="K93" s="21"/>
      <c r="L93" s="20"/>
      <c r="M93" s="19" t="s">
        <v>170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ht="14.25" customHeight="1">
      <c r="A94" s="15" t="s">
        <v>28</v>
      </c>
      <c r="B94" s="29" t="s">
        <v>251</v>
      </c>
      <c r="C94" s="20" t="s">
        <v>237</v>
      </c>
      <c r="D94" s="17"/>
      <c r="E94" s="16"/>
      <c r="F94" s="17"/>
      <c r="G94" s="17" t="s">
        <v>32</v>
      </c>
      <c r="H94" s="18" t="s">
        <v>25</v>
      </c>
      <c r="I94" s="19"/>
      <c r="J94" s="20"/>
      <c r="K94" s="21"/>
      <c r="L94" s="20">
        <v>69.1</v>
      </c>
      <c r="M94" s="19" t="s">
        <v>67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ht="14.25" customHeight="1">
      <c r="A95" s="15" t="s">
        <v>28</v>
      </c>
      <c r="B95" s="29" t="s">
        <v>252</v>
      </c>
      <c r="C95" s="20" t="s">
        <v>237</v>
      </c>
      <c r="D95" s="17"/>
      <c r="E95" s="16"/>
      <c r="F95" s="17"/>
      <c r="G95" s="17" t="s">
        <v>32</v>
      </c>
      <c r="H95" s="32" t="s">
        <v>25</v>
      </c>
      <c r="I95" s="19"/>
      <c r="J95" s="20"/>
      <c r="K95" s="21"/>
      <c r="L95" s="20">
        <v>99.3</v>
      </c>
      <c r="M95" s="19" t="s">
        <v>241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ht="14.25" customHeight="1">
      <c r="A96" s="15" t="s">
        <v>28</v>
      </c>
      <c r="B96" s="29" t="s">
        <v>253</v>
      </c>
      <c r="C96" s="20" t="s">
        <v>237</v>
      </c>
      <c r="D96" s="17"/>
      <c r="E96" s="16"/>
      <c r="F96" s="17"/>
      <c r="G96" s="17"/>
      <c r="H96" s="32" t="s">
        <v>25</v>
      </c>
      <c r="I96" s="19"/>
      <c r="J96" s="20"/>
      <c r="K96" s="21"/>
      <c r="L96" s="20">
        <v>99.7</v>
      </c>
      <c r="M96" s="19" t="s">
        <v>241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ht="14.25" customHeight="1">
      <c r="A97" s="25" t="s">
        <v>28</v>
      </c>
      <c r="B97" s="29" t="s">
        <v>254</v>
      </c>
      <c r="C97" s="20" t="s">
        <v>237</v>
      </c>
      <c r="D97" s="17"/>
      <c r="E97" s="16"/>
      <c r="F97" s="17"/>
      <c r="G97" s="17" t="s">
        <v>32</v>
      </c>
      <c r="H97" s="18" t="s">
        <v>25</v>
      </c>
      <c r="I97" s="19"/>
      <c r="J97" s="20"/>
      <c r="K97" s="21"/>
      <c r="L97" s="20">
        <v>99.4</v>
      </c>
      <c r="M97" s="19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ht="14.25" customHeight="1">
      <c r="A98" s="25" t="s">
        <v>28</v>
      </c>
      <c r="B98" s="14" t="s">
        <v>255</v>
      </c>
      <c r="C98" s="20" t="s">
        <v>237</v>
      </c>
      <c r="D98" s="17"/>
      <c r="E98" s="16"/>
      <c r="F98" s="17"/>
      <c r="G98" s="17" t="s">
        <v>32</v>
      </c>
      <c r="H98" s="18" t="s">
        <v>25</v>
      </c>
      <c r="I98" s="19"/>
      <c r="J98" s="20"/>
      <c r="K98" s="21"/>
      <c r="L98" s="20">
        <v>99.5</v>
      </c>
      <c r="M98" s="19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ht="14.25" customHeight="1">
      <c r="A99" s="25" t="s">
        <v>28</v>
      </c>
      <c r="B99" s="20" t="s">
        <v>256</v>
      </c>
      <c r="C99" s="20" t="s">
        <v>237</v>
      </c>
      <c r="D99" s="17"/>
      <c r="E99" s="16" t="s">
        <v>65</v>
      </c>
      <c r="F99" s="17"/>
      <c r="G99" s="17" t="s">
        <v>32</v>
      </c>
      <c r="H99" s="32" t="s">
        <v>25</v>
      </c>
      <c r="I99" s="19"/>
      <c r="J99" s="20">
        <v>99.6</v>
      </c>
      <c r="K99" s="21"/>
      <c r="L99" s="20">
        <v>99.4</v>
      </c>
      <c r="M99" s="19" t="s">
        <v>238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ht="14.25" customHeight="1">
      <c r="A100" s="25" t="s">
        <v>28</v>
      </c>
      <c r="B100" s="15" t="s">
        <v>261</v>
      </c>
      <c r="C100" s="20" t="s">
        <v>262</v>
      </c>
      <c r="D100" s="17"/>
      <c r="E100" s="16" t="s">
        <v>60</v>
      </c>
      <c r="F100" s="17"/>
      <c r="G100" s="17" t="s">
        <v>32</v>
      </c>
      <c r="H100" s="18" t="s">
        <v>25</v>
      </c>
      <c r="I100" s="19"/>
      <c r="J100" s="20">
        <v>100.0</v>
      </c>
      <c r="K100" s="21"/>
      <c r="L100" s="20">
        <v>100.0</v>
      </c>
      <c r="M100" s="19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ht="14.25" customHeight="1">
      <c r="A101" s="25" t="s">
        <v>28</v>
      </c>
      <c r="B101" s="15" t="s">
        <v>264</v>
      </c>
      <c r="C101" s="15" t="s">
        <v>262</v>
      </c>
      <c r="D101" s="17"/>
      <c r="E101" s="16" t="s">
        <v>60</v>
      </c>
      <c r="F101" s="17"/>
      <c r="G101" s="17" t="s">
        <v>32</v>
      </c>
      <c r="H101" s="18" t="s">
        <v>25</v>
      </c>
      <c r="I101" s="19"/>
      <c r="J101" s="20">
        <v>100.0</v>
      </c>
      <c r="K101" s="21"/>
      <c r="L101" s="20">
        <v>100.0</v>
      </c>
      <c r="M101" s="19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ht="14.25" customHeight="1">
      <c r="A102" s="25" t="s">
        <v>28</v>
      </c>
      <c r="B102" s="15" t="s">
        <v>266</v>
      </c>
      <c r="C102" s="20" t="s">
        <v>262</v>
      </c>
      <c r="D102" s="17"/>
      <c r="E102" s="16" t="s">
        <v>60</v>
      </c>
      <c r="F102" s="17"/>
      <c r="G102" s="17" t="s">
        <v>32</v>
      </c>
      <c r="H102" s="18" t="s">
        <v>25</v>
      </c>
      <c r="I102" s="19"/>
      <c r="J102" s="20">
        <v>100.0</v>
      </c>
      <c r="K102" s="21"/>
      <c r="L102" s="20">
        <v>100.0</v>
      </c>
      <c r="M102" s="19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ht="14.25" customHeight="1">
      <c r="A103" s="25" t="s">
        <v>28</v>
      </c>
      <c r="B103" s="20" t="s">
        <v>270</v>
      </c>
      <c r="C103" s="20" t="s">
        <v>271</v>
      </c>
      <c r="D103" s="17"/>
      <c r="E103" s="16" t="s">
        <v>60</v>
      </c>
      <c r="F103" s="17"/>
      <c r="G103" s="16" t="s">
        <v>32</v>
      </c>
      <c r="H103" s="18" t="s">
        <v>25</v>
      </c>
      <c r="I103" s="19"/>
      <c r="J103" s="20">
        <v>45.5</v>
      </c>
      <c r="K103" s="21"/>
      <c r="L103" s="20">
        <v>0.0</v>
      </c>
      <c r="M103" s="19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ht="14.25" customHeight="1">
      <c r="A104" s="25" t="s">
        <v>28</v>
      </c>
      <c r="B104" s="14" t="s">
        <v>272</v>
      </c>
      <c r="C104" s="20" t="s">
        <v>271</v>
      </c>
      <c r="D104" s="17"/>
      <c r="E104" s="16"/>
      <c r="F104" s="17"/>
      <c r="G104" s="16" t="s">
        <v>89</v>
      </c>
      <c r="H104" s="18" t="s">
        <v>25</v>
      </c>
      <c r="I104" s="19"/>
      <c r="J104" s="20"/>
      <c r="K104" s="21"/>
      <c r="L104" s="20">
        <v>99.9</v>
      </c>
      <c r="M104" s="19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ht="14.25" customHeight="1">
      <c r="A105" s="25" t="s">
        <v>28</v>
      </c>
      <c r="B105" s="50" t="s">
        <v>273</v>
      </c>
      <c r="C105" s="20" t="s">
        <v>271</v>
      </c>
      <c r="D105" s="17"/>
      <c r="E105" s="16" t="s">
        <v>103</v>
      </c>
      <c r="F105" s="17"/>
      <c r="G105" s="17"/>
      <c r="H105" s="18" t="s">
        <v>25</v>
      </c>
      <c r="I105" s="19"/>
      <c r="J105" s="20">
        <v>100.0</v>
      </c>
      <c r="K105" s="21"/>
      <c r="L105" s="20"/>
      <c r="M105" s="19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ht="14.25" customHeight="1">
      <c r="A106" s="25" t="s">
        <v>54</v>
      </c>
      <c r="B106" s="50" t="s">
        <v>274</v>
      </c>
      <c r="C106" s="20" t="s">
        <v>271</v>
      </c>
      <c r="D106" s="17"/>
      <c r="E106" s="16"/>
      <c r="F106" s="17"/>
      <c r="G106" s="17" t="s">
        <v>89</v>
      </c>
      <c r="H106" s="18" t="s">
        <v>25</v>
      </c>
      <c r="I106" s="19"/>
      <c r="J106" s="20"/>
      <c r="K106" s="21"/>
      <c r="L106" s="20">
        <v>56.4</v>
      </c>
      <c r="M106" s="19" t="s">
        <v>112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ht="14.25" customHeight="1">
      <c r="A107" s="25" t="s">
        <v>54</v>
      </c>
      <c r="B107" s="50" t="s">
        <v>275</v>
      </c>
      <c r="C107" s="20" t="s">
        <v>271</v>
      </c>
      <c r="D107" s="17"/>
      <c r="E107" s="16"/>
      <c r="F107" s="17"/>
      <c r="G107" s="17" t="s">
        <v>32</v>
      </c>
      <c r="H107" s="18" t="s">
        <v>25</v>
      </c>
      <c r="I107" s="19"/>
      <c r="J107" s="20"/>
      <c r="K107" s="21"/>
      <c r="L107" s="20">
        <v>49.4</v>
      </c>
      <c r="M107" s="19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ht="14.25" customHeight="1">
      <c r="A108" s="25" t="s">
        <v>54</v>
      </c>
      <c r="B108" s="50" t="s">
        <v>276</v>
      </c>
      <c r="C108" s="20" t="s">
        <v>271</v>
      </c>
      <c r="D108" s="17"/>
      <c r="E108" s="16"/>
      <c r="F108" s="17"/>
      <c r="G108" s="17" t="s">
        <v>32</v>
      </c>
      <c r="H108" s="18" t="s">
        <v>25</v>
      </c>
      <c r="I108" s="19"/>
      <c r="J108" s="20"/>
      <c r="K108" s="21"/>
      <c r="L108" s="20">
        <v>93.7</v>
      </c>
      <c r="M108" s="19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ht="15.0" customHeight="1">
      <c r="A109" s="25" t="s">
        <v>28</v>
      </c>
      <c r="B109" s="25" t="s">
        <v>280</v>
      </c>
      <c r="C109" s="25" t="s">
        <v>271</v>
      </c>
      <c r="D109" s="16"/>
      <c r="E109" s="16" t="s">
        <v>60</v>
      </c>
      <c r="F109" s="17"/>
      <c r="G109" s="16" t="s">
        <v>32</v>
      </c>
      <c r="H109" s="18" t="s">
        <v>25</v>
      </c>
      <c r="I109" s="28"/>
      <c r="J109" s="19">
        <v>100.0</v>
      </c>
      <c r="K109" s="21"/>
      <c r="L109" s="20">
        <v>99.9</v>
      </c>
      <c r="M109" s="19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ht="14.25" customHeight="1">
      <c r="A110" s="25" t="s">
        <v>28</v>
      </c>
      <c r="B110" s="50" t="s">
        <v>281</v>
      </c>
      <c r="C110" s="25" t="s">
        <v>271</v>
      </c>
      <c r="D110" s="16"/>
      <c r="E110" s="16"/>
      <c r="F110" s="17"/>
      <c r="G110" s="16" t="s">
        <v>89</v>
      </c>
      <c r="H110" s="18" t="s">
        <v>25</v>
      </c>
      <c r="I110" s="28"/>
      <c r="J110" s="19"/>
      <c r="K110" s="21"/>
      <c r="L110" s="20">
        <v>99.8</v>
      </c>
      <c r="M110" s="19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ht="14.25" customHeight="1">
      <c r="A111" s="25" t="s">
        <v>28</v>
      </c>
      <c r="B111" s="20" t="s">
        <v>90</v>
      </c>
      <c r="C111" s="20" t="s">
        <v>88</v>
      </c>
      <c r="D111" s="17"/>
      <c r="E111" s="16" t="s">
        <v>60</v>
      </c>
      <c r="F111" s="17"/>
      <c r="G111" s="17" t="s">
        <v>89</v>
      </c>
      <c r="H111" s="32" t="s">
        <v>25</v>
      </c>
      <c r="I111" s="19"/>
      <c r="J111" s="20">
        <v>0.0</v>
      </c>
      <c r="K111" s="21"/>
      <c r="L111" s="20">
        <v>12.9</v>
      </c>
      <c r="M111" s="19" t="s">
        <v>67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ht="14.25" customHeight="1">
      <c r="A112" s="25" t="s">
        <v>28</v>
      </c>
      <c r="B112" s="14" t="s">
        <v>91</v>
      </c>
      <c r="C112" s="20" t="s">
        <v>88</v>
      </c>
      <c r="D112" s="17"/>
      <c r="E112" s="16"/>
      <c r="F112" s="17"/>
      <c r="G112" s="17" t="s">
        <v>89</v>
      </c>
      <c r="H112" s="32" t="s">
        <v>25</v>
      </c>
      <c r="I112" s="19"/>
      <c r="J112" s="20"/>
      <c r="K112" s="21"/>
      <c r="L112" s="20">
        <v>13.5</v>
      </c>
      <c r="M112" s="19" t="s">
        <v>67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ht="14.25" customHeight="1">
      <c r="A113" s="25" t="s">
        <v>54</v>
      </c>
      <c r="B113" s="14" t="s">
        <v>94</v>
      </c>
      <c r="C113" s="15" t="s">
        <v>88</v>
      </c>
      <c r="D113" s="16"/>
      <c r="E113" s="16"/>
      <c r="F113" s="17"/>
      <c r="G113" s="17" t="s">
        <v>89</v>
      </c>
      <c r="H113" s="32" t="s">
        <v>25</v>
      </c>
      <c r="I113" s="19"/>
      <c r="J113" s="20"/>
      <c r="K113" s="21"/>
      <c r="L113" s="20">
        <v>13.5</v>
      </c>
      <c r="M113" s="19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ht="14.25" customHeight="1">
      <c r="A114" s="25" t="s">
        <v>28</v>
      </c>
      <c r="B114" s="14" t="s">
        <v>98</v>
      </c>
      <c r="C114" s="15" t="s">
        <v>88</v>
      </c>
      <c r="D114" s="16"/>
      <c r="E114" s="16"/>
      <c r="F114" s="17"/>
      <c r="G114" s="17" t="s">
        <v>89</v>
      </c>
      <c r="H114" s="18" t="s">
        <v>25</v>
      </c>
      <c r="I114" s="19"/>
      <c r="J114" s="20"/>
      <c r="K114" s="21"/>
      <c r="L114" s="20">
        <v>99.9</v>
      </c>
      <c r="M114" s="19" t="s">
        <v>67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ht="14.25" customHeight="1">
      <c r="A115" s="25" t="s">
        <v>28</v>
      </c>
      <c r="B115" s="15" t="s">
        <v>286</v>
      </c>
      <c r="C115" s="15" t="s">
        <v>287</v>
      </c>
      <c r="D115" s="17"/>
      <c r="E115" s="16" t="s">
        <v>103</v>
      </c>
      <c r="F115" s="17"/>
      <c r="G115" s="17" t="s">
        <v>32</v>
      </c>
      <c r="H115" s="18" t="s">
        <v>25</v>
      </c>
      <c r="I115" s="19"/>
      <c r="J115" s="20">
        <v>93.9</v>
      </c>
      <c r="K115" s="21"/>
      <c r="L115" s="20">
        <v>0.0</v>
      </c>
      <c r="M115" s="19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ht="14.25" customHeight="1">
      <c r="A116" s="25" t="s">
        <v>28</v>
      </c>
      <c r="B116" s="15" t="s">
        <v>374</v>
      </c>
      <c r="C116" s="15" t="s">
        <v>153</v>
      </c>
      <c r="D116" s="16"/>
      <c r="E116" s="16" t="s">
        <v>375</v>
      </c>
      <c r="F116" s="17"/>
      <c r="G116" s="16" t="s">
        <v>89</v>
      </c>
      <c r="H116" s="18" t="s">
        <v>25</v>
      </c>
      <c r="I116" s="19"/>
      <c r="J116" s="20">
        <v>99.6</v>
      </c>
      <c r="K116" s="21"/>
      <c r="L116" s="20">
        <v>99.5</v>
      </c>
      <c r="M116" s="19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ht="14.25" customHeight="1">
      <c r="A117" s="25" t="s">
        <v>28</v>
      </c>
      <c r="B117" s="15" t="s">
        <v>376</v>
      </c>
      <c r="C117" s="15" t="s">
        <v>153</v>
      </c>
      <c r="D117" s="16"/>
      <c r="E117" s="16" t="s">
        <v>375</v>
      </c>
      <c r="F117" s="17"/>
      <c r="G117" s="16" t="s">
        <v>89</v>
      </c>
      <c r="H117" s="18" t="s">
        <v>25</v>
      </c>
      <c r="I117" s="19"/>
      <c r="J117" s="20">
        <v>96.8</v>
      </c>
      <c r="K117" s="21"/>
      <c r="L117" s="20">
        <v>99.5</v>
      </c>
      <c r="M117" s="19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ht="14.25" customHeight="1">
      <c r="A118" s="25" t="s">
        <v>28</v>
      </c>
      <c r="B118" s="29" t="s">
        <v>380</v>
      </c>
      <c r="C118" s="15" t="s">
        <v>153</v>
      </c>
      <c r="D118" s="16"/>
      <c r="E118" s="16"/>
      <c r="F118" s="17"/>
      <c r="G118" s="17" t="s">
        <v>89</v>
      </c>
      <c r="H118" s="18" t="s">
        <v>25</v>
      </c>
      <c r="I118" s="19"/>
      <c r="J118" s="20"/>
      <c r="K118" s="21"/>
      <c r="L118" s="20">
        <v>99.6</v>
      </c>
      <c r="M118" s="19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ht="14.25" customHeight="1">
      <c r="A119" s="25" t="s">
        <v>28</v>
      </c>
      <c r="B119" s="15" t="s">
        <v>382</v>
      </c>
      <c r="C119" s="15" t="s">
        <v>153</v>
      </c>
      <c r="D119" s="16"/>
      <c r="E119" s="16" t="s">
        <v>375</v>
      </c>
      <c r="F119" s="17"/>
      <c r="G119" s="17" t="s">
        <v>89</v>
      </c>
      <c r="H119" s="18" t="s">
        <v>25</v>
      </c>
      <c r="I119" s="19"/>
      <c r="J119" s="20">
        <v>99.7</v>
      </c>
      <c r="K119" s="21"/>
      <c r="L119" s="20">
        <v>99.6</v>
      </c>
      <c r="M119" s="19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ht="14.25" customHeight="1">
      <c r="A120" s="25" t="s">
        <v>28</v>
      </c>
      <c r="B120" s="25" t="s">
        <v>383</v>
      </c>
      <c r="C120" s="15" t="s">
        <v>153</v>
      </c>
      <c r="D120" s="16"/>
      <c r="E120" s="16" t="s">
        <v>375</v>
      </c>
      <c r="F120" s="17"/>
      <c r="G120" s="17" t="s">
        <v>89</v>
      </c>
      <c r="H120" s="18" t="s">
        <v>25</v>
      </c>
      <c r="I120" s="19"/>
      <c r="J120" s="20">
        <v>35.3</v>
      </c>
      <c r="K120" s="21"/>
      <c r="L120" s="20">
        <v>33.0</v>
      </c>
      <c r="M120" s="19" t="s">
        <v>114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ht="14.25" customHeight="1">
      <c r="A121" s="25" t="s">
        <v>28</v>
      </c>
      <c r="B121" s="50" t="s">
        <v>384</v>
      </c>
      <c r="C121" s="15" t="s">
        <v>153</v>
      </c>
      <c r="D121" s="16"/>
      <c r="E121" s="16"/>
      <c r="F121" s="17"/>
      <c r="G121" s="17" t="s">
        <v>89</v>
      </c>
      <c r="H121" s="18" t="s">
        <v>25</v>
      </c>
      <c r="I121" s="19"/>
      <c r="J121" s="20"/>
      <c r="K121" s="21"/>
      <c r="L121" s="20">
        <v>24.1</v>
      </c>
      <c r="M121" s="19" t="s">
        <v>106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ht="14.25" customHeight="1">
      <c r="A122" s="25" t="s">
        <v>28</v>
      </c>
      <c r="B122" s="50" t="s">
        <v>385</v>
      </c>
      <c r="C122" s="15" t="s">
        <v>153</v>
      </c>
      <c r="D122" s="16"/>
      <c r="E122" s="16"/>
      <c r="F122" s="17"/>
      <c r="G122" s="17" t="s">
        <v>89</v>
      </c>
      <c r="H122" s="32" t="s">
        <v>25</v>
      </c>
      <c r="I122" s="19"/>
      <c r="J122" s="20"/>
      <c r="K122" s="21"/>
      <c r="L122" s="20">
        <v>98.1</v>
      </c>
      <c r="M122" s="19" t="s">
        <v>210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ht="14.25" customHeight="1">
      <c r="A123" s="15" t="s">
        <v>28</v>
      </c>
      <c r="B123" s="15" t="s">
        <v>389</v>
      </c>
      <c r="C123" s="15" t="s">
        <v>153</v>
      </c>
      <c r="D123" s="17"/>
      <c r="E123" s="16" t="s">
        <v>375</v>
      </c>
      <c r="F123" s="17"/>
      <c r="G123" s="17" t="s">
        <v>89</v>
      </c>
      <c r="H123" s="18" t="s">
        <v>25</v>
      </c>
      <c r="I123" s="19"/>
      <c r="J123" s="20">
        <v>83.3</v>
      </c>
      <c r="K123" s="21"/>
      <c r="L123" s="20">
        <v>63.9</v>
      </c>
      <c r="M123" s="19" t="s">
        <v>77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ht="14.25" customHeight="1">
      <c r="A124" s="25" t="s">
        <v>28</v>
      </c>
      <c r="B124" s="15" t="s">
        <v>390</v>
      </c>
      <c r="C124" s="20" t="s">
        <v>153</v>
      </c>
      <c r="D124" s="17"/>
      <c r="E124" s="16" t="s">
        <v>375</v>
      </c>
      <c r="F124" s="17"/>
      <c r="G124" s="17" t="s">
        <v>89</v>
      </c>
      <c r="H124" s="18" t="s">
        <v>25</v>
      </c>
      <c r="I124" s="19"/>
      <c r="J124" s="20">
        <v>96.4</v>
      </c>
      <c r="K124" s="21"/>
      <c r="L124" s="20">
        <v>99.6</v>
      </c>
      <c r="M124" s="19" t="s">
        <v>33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ht="14.25" customHeight="1">
      <c r="A125" s="25" t="s">
        <v>28</v>
      </c>
      <c r="B125" s="25" t="s">
        <v>391</v>
      </c>
      <c r="C125" s="20" t="s">
        <v>153</v>
      </c>
      <c r="D125" s="16"/>
      <c r="E125" s="16" t="s">
        <v>375</v>
      </c>
      <c r="F125" s="17"/>
      <c r="G125" s="17" t="s">
        <v>32</v>
      </c>
      <c r="H125" s="18" t="s">
        <v>25</v>
      </c>
      <c r="I125" s="19"/>
      <c r="J125" s="20">
        <v>97.9</v>
      </c>
      <c r="K125" s="21"/>
      <c r="L125" s="20">
        <v>0.0</v>
      </c>
      <c r="M125" s="19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ht="14.25" customHeight="1">
      <c r="A126" s="25" t="s">
        <v>28</v>
      </c>
      <c r="B126" s="50" t="s">
        <v>393</v>
      </c>
      <c r="C126" s="20" t="s">
        <v>153</v>
      </c>
      <c r="D126" s="16"/>
      <c r="E126" s="16"/>
      <c r="F126" s="17"/>
      <c r="G126" s="17" t="s">
        <v>89</v>
      </c>
      <c r="H126" s="18" t="s">
        <v>25</v>
      </c>
      <c r="I126" s="19"/>
      <c r="J126" s="20"/>
      <c r="K126" s="21"/>
      <c r="L126" s="20">
        <v>99.7</v>
      </c>
      <c r="M126" s="19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ht="14.25" customHeight="1">
      <c r="A127" s="25" t="s">
        <v>28</v>
      </c>
      <c r="B127" s="29" t="s">
        <v>399</v>
      </c>
      <c r="C127" s="15" t="s">
        <v>153</v>
      </c>
      <c r="D127" s="16"/>
      <c r="E127" s="16"/>
      <c r="F127" s="17"/>
      <c r="G127" s="17" t="s">
        <v>89</v>
      </c>
      <c r="H127" s="18" t="s">
        <v>25</v>
      </c>
      <c r="I127" s="19"/>
      <c r="J127" s="20"/>
      <c r="K127" s="21"/>
      <c r="L127" s="20">
        <v>80.8</v>
      </c>
      <c r="M127" s="19" t="s">
        <v>106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ht="14.25" customHeight="1">
      <c r="A128" s="25" t="s">
        <v>28</v>
      </c>
      <c r="B128" s="15" t="s">
        <v>402</v>
      </c>
      <c r="C128" s="20" t="s">
        <v>153</v>
      </c>
      <c r="D128" s="61"/>
      <c r="E128" s="16" t="s">
        <v>375</v>
      </c>
      <c r="F128" s="17"/>
      <c r="G128" s="17" t="s">
        <v>89</v>
      </c>
      <c r="H128" s="18" t="s">
        <v>25</v>
      </c>
      <c r="I128" s="19"/>
      <c r="J128" s="20">
        <v>99.6</v>
      </c>
      <c r="K128" s="21"/>
      <c r="L128" s="20">
        <v>96.7</v>
      </c>
      <c r="M128" s="19" t="s">
        <v>33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ht="14.25" customHeight="1">
      <c r="A129" s="25" t="s">
        <v>28</v>
      </c>
      <c r="B129" s="29" t="s">
        <v>404</v>
      </c>
      <c r="C129" s="20" t="s">
        <v>153</v>
      </c>
      <c r="D129" s="61"/>
      <c r="E129" s="16"/>
      <c r="F129" s="17"/>
      <c r="G129" s="17" t="s">
        <v>32</v>
      </c>
      <c r="H129" s="18" t="s">
        <v>25</v>
      </c>
      <c r="I129" s="19"/>
      <c r="J129" s="20"/>
      <c r="K129" s="21"/>
      <c r="L129" s="20">
        <v>99.7</v>
      </c>
      <c r="M129" s="19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ht="14.25" customHeight="1">
      <c r="A130" s="25" t="s">
        <v>28</v>
      </c>
      <c r="B130" s="29" t="s">
        <v>407</v>
      </c>
      <c r="C130" s="20" t="s">
        <v>153</v>
      </c>
      <c r="D130" s="61"/>
      <c r="E130" s="16"/>
      <c r="F130" s="17"/>
      <c r="G130" s="17" t="s">
        <v>151</v>
      </c>
      <c r="H130" s="18" t="s">
        <v>25</v>
      </c>
      <c r="I130" s="19"/>
      <c r="J130" s="20"/>
      <c r="K130" s="21"/>
      <c r="L130" s="20">
        <v>98.6</v>
      </c>
      <c r="M130" s="19" t="s">
        <v>67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ht="14.25" customHeight="1">
      <c r="A131" s="25" t="s">
        <v>28</v>
      </c>
      <c r="B131" s="29" t="s">
        <v>410</v>
      </c>
      <c r="C131" s="20" t="s">
        <v>153</v>
      </c>
      <c r="D131" s="61"/>
      <c r="E131" s="16"/>
      <c r="F131" s="17"/>
      <c r="G131" s="17" t="s">
        <v>151</v>
      </c>
      <c r="H131" s="18" t="s">
        <v>25</v>
      </c>
      <c r="I131" s="19"/>
      <c r="J131" s="20"/>
      <c r="K131" s="21"/>
      <c r="L131" s="20">
        <v>92.7</v>
      </c>
      <c r="M131" s="19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ht="14.25" customHeight="1">
      <c r="A132" s="25" t="s">
        <v>28</v>
      </c>
      <c r="B132" s="29" t="s">
        <v>412</v>
      </c>
      <c r="C132" s="20" t="s">
        <v>153</v>
      </c>
      <c r="D132" s="61"/>
      <c r="E132" s="16"/>
      <c r="F132" s="17"/>
      <c r="G132" s="17" t="s">
        <v>89</v>
      </c>
      <c r="H132" s="18" t="s">
        <v>25</v>
      </c>
      <c r="I132" s="19"/>
      <c r="J132" s="20"/>
      <c r="K132" s="21"/>
      <c r="L132" s="20">
        <v>99.1</v>
      </c>
      <c r="M132" s="19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ht="14.25" customHeight="1">
      <c r="A133" s="25" t="s">
        <v>28</v>
      </c>
      <c r="B133" s="15" t="s">
        <v>152</v>
      </c>
      <c r="C133" s="15" t="s">
        <v>153</v>
      </c>
      <c r="D133" s="17"/>
      <c r="E133" s="16" t="s">
        <v>65</v>
      </c>
      <c r="F133" s="17"/>
      <c r="G133" s="17" t="s">
        <v>32</v>
      </c>
      <c r="H133" s="18" t="s">
        <v>25</v>
      </c>
      <c r="I133" s="19"/>
      <c r="J133" s="20">
        <v>69.8</v>
      </c>
      <c r="K133" s="21"/>
      <c r="L133" s="20">
        <v>56.4</v>
      </c>
      <c r="M133" s="19" t="s">
        <v>114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ht="14.25" customHeight="1">
      <c r="A134" s="25" t="s">
        <v>28</v>
      </c>
      <c r="B134" s="29" t="s">
        <v>6</v>
      </c>
      <c r="C134" s="20" t="s">
        <v>153</v>
      </c>
      <c r="D134" s="16"/>
      <c r="E134" s="16"/>
      <c r="F134" s="17"/>
      <c r="G134" s="17" t="s">
        <v>89</v>
      </c>
      <c r="H134" s="18" t="s">
        <v>25</v>
      </c>
      <c r="I134" s="19"/>
      <c r="J134" s="20"/>
      <c r="K134" s="21"/>
      <c r="L134" s="20">
        <v>99.6</v>
      </c>
      <c r="M134" s="19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ht="14.25" customHeight="1">
      <c r="A135" s="20" t="s">
        <v>28</v>
      </c>
      <c r="B135" s="14" t="s">
        <v>435</v>
      </c>
      <c r="C135" s="25" t="s">
        <v>153</v>
      </c>
      <c r="D135" s="17"/>
      <c r="E135" s="16"/>
      <c r="F135" s="16"/>
      <c r="G135" s="16" t="s">
        <v>32</v>
      </c>
      <c r="H135" s="18" t="s">
        <v>25</v>
      </c>
      <c r="I135" s="33"/>
      <c r="J135" s="20"/>
      <c r="K135" s="21"/>
      <c r="L135" s="20">
        <v>96.2</v>
      </c>
      <c r="M135" s="19" t="s">
        <v>67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ht="14.25" customHeight="1">
      <c r="A136" s="25" t="s">
        <v>54</v>
      </c>
      <c r="B136" s="15" t="s">
        <v>168</v>
      </c>
      <c r="C136" s="15" t="s">
        <v>167</v>
      </c>
      <c r="D136" s="16"/>
      <c r="E136" s="16" t="s">
        <v>103</v>
      </c>
      <c r="F136" s="17"/>
      <c r="G136" s="62" t="s">
        <v>89</v>
      </c>
      <c r="H136" s="18" t="s">
        <v>25</v>
      </c>
      <c r="I136" s="19"/>
      <c r="J136" s="20">
        <v>100.0</v>
      </c>
      <c r="K136" s="21"/>
      <c r="L136" s="20">
        <v>10.0</v>
      </c>
      <c r="M136" s="19" t="s">
        <v>67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ht="14.25" customHeight="1">
      <c r="A137" s="25" t="s">
        <v>54</v>
      </c>
      <c r="B137" s="29" t="s">
        <v>169</v>
      </c>
      <c r="C137" s="15" t="s">
        <v>167</v>
      </c>
      <c r="D137" s="16"/>
      <c r="E137" s="16" t="s">
        <v>103</v>
      </c>
      <c r="F137" s="17"/>
      <c r="G137" s="62"/>
      <c r="H137" s="32" t="s">
        <v>25</v>
      </c>
      <c r="I137" s="19"/>
      <c r="J137" s="20">
        <v>99.9</v>
      </c>
      <c r="K137" s="21"/>
      <c r="L137" s="20"/>
      <c r="M137" s="67" t="s">
        <v>170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ht="14.25" customHeight="1">
      <c r="A138" s="25" t="s">
        <v>54</v>
      </c>
      <c r="B138" s="15" t="s">
        <v>171</v>
      </c>
      <c r="C138" s="15" t="s">
        <v>167</v>
      </c>
      <c r="D138" s="17"/>
      <c r="E138" s="16" t="s">
        <v>172</v>
      </c>
      <c r="F138" s="17"/>
      <c r="G138" s="17" t="s">
        <v>32</v>
      </c>
      <c r="H138" s="18" t="s">
        <v>25</v>
      </c>
      <c r="I138" s="19"/>
      <c r="J138" s="20">
        <v>100.0</v>
      </c>
      <c r="K138" s="21"/>
      <c r="L138" s="20">
        <v>0.0</v>
      </c>
      <c r="M138" s="67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ht="14.25" customHeight="1">
      <c r="A139" s="15" t="s">
        <v>28</v>
      </c>
      <c r="B139" s="29" t="s">
        <v>104</v>
      </c>
      <c r="C139" s="20" t="s">
        <v>100</v>
      </c>
      <c r="D139" s="48"/>
      <c r="E139" s="46"/>
      <c r="F139" s="17"/>
      <c r="G139" s="17" t="s">
        <v>89</v>
      </c>
      <c r="H139" s="18" t="s">
        <v>25</v>
      </c>
      <c r="I139" s="19"/>
      <c r="J139" s="20"/>
      <c r="K139" s="21"/>
      <c r="L139" s="20">
        <v>98.2</v>
      </c>
      <c r="M139" s="27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ht="14.25" customHeight="1">
      <c r="A140" s="15" t="s">
        <v>28</v>
      </c>
      <c r="B140" s="15" t="s">
        <v>105</v>
      </c>
      <c r="C140" s="15" t="s">
        <v>100</v>
      </c>
      <c r="D140" s="17"/>
      <c r="E140" s="16" t="s">
        <v>103</v>
      </c>
      <c r="F140" s="17"/>
      <c r="G140" s="17" t="s">
        <v>89</v>
      </c>
      <c r="H140" s="18" t="s">
        <v>25</v>
      </c>
      <c r="I140" s="19"/>
      <c r="J140" s="20">
        <v>92.9</v>
      </c>
      <c r="K140" s="21"/>
      <c r="L140" s="20">
        <v>89.3</v>
      </c>
      <c r="M140" s="19" t="s">
        <v>106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ht="14.25" customHeight="1">
      <c r="A141" s="25" t="s">
        <v>28</v>
      </c>
      <c r="B141" s="20" t="s">
        <v>158</v>
      </c>
      <c r="C141" s="25" t="s">
        <v>36</v>
      </c>
      <c r="D141" s="16"/>
      <c r="E141" s="16" t="s">
        <v>65</v>
      </c>
      <c r="F141" s="16"/>
      <c r="G141" s="17" t="s">
        <v>32</v>
      </c>
      <c r="H141" s="18" t="s">
        <v>25</v>
      </c>
      <c r="I141" s="19"/>
      <c r="J141" s="20">
        <v>0.0</v>
      </c>
      <c r="K141" s="21"/>
      <c r="L141" s="20">
        <v>94.5</v>
      </c>
      <c r="M141" s="19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ht="14.25" customHeight="1">
      <c r="A142" s="15" t="s">
        <v>28</v>
      </c>
      <c r="B142" s="14" t="s">
        <v>159</v>
      </c>
      <c r="C142" s="15" t="s">
        <v>36</v>
      </c>
      <c r="D142" s="17"/>
      <c r="E142" s="16"/>
      <c r="F142" s="17"/>
      <c r="G142" s="17" t="s">
        <v>32</v>
      </c>
      <c r="H142" s="18" t="s">
        <v>25</v>
      </c>
      <c r="I142" s="19"/>
      <c r="J142" s="20"/>
      <c r="K142" s="21"/>
      <c r="L142" s="20">
        <v>97.9</v>
      </c>
      <c r="M142" s="19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ht="14.25" customHeight="1">
      <c r="A143" s="25" t="s">
        <v>28</v>
      </c>
      <c r="B143" s="25" t="s">
        <v>303</v>
      </c>
      <c r="C143" s="20" t="s">
        <v>36</v>
      </c>
      <c r="D143" s="17"/>
      <c r="E143" s="16" t="s">
        <v>60</v>
      </c>
      <c r="F143" s="17"/>
      <c r="G143" s="17" t="s">
        <v>32</v>
      </c>
      <c r="H143" s="18" t="s">
        <v>25</v>
      </c>
      <c r="I143" s="19"/>
      <c r="J143" s="20">
        <v>0.0</v>
      </c>
      <c r="K143" s="21"/>
      <c r="L143" s="20">
        <v>96.9</v>
      </c>
      <c r="M143" s="19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ht="14.25" customHeight="1">
      <c r="A144" s="25" t="s">
        <v>28</v>
      </c>
      <c r="B144" s="14" t="s">
        <v>304</v>
      </c>
      <c r="C144" s="15" t="s">
        <v>36</v>
      </c>
      <c r="D144" s="17"/>
      <c r="E144" s="16"/>
      <c r="F144" s="17"/>
      <c r="G144" s="17" t="s">
        <v>32</v>
      </c>
      <c r="H144" s="18" t="s">
        <v>25</v>
      </c>
      <c r="I144" s="19"/>
      <c r="J144" s="20"/>
      <c r="K144" s="21"/>
      <c r="L144" s="20">
        <v>96.6</v>
      </c>
      <c r="M144" s="19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ht="14.25" customHeight="1">
      <c r="A145" s="25" t="s">
        <v>28</v>
      </c>
      <c r="B145" s="20" t="s">
        <v>307</v>
      </c>
      <c r="C145" s="20" t="s">
        <v>36</v>
      </c>
      <c r="D145" s="17"/>
      <c r="E145" s="53" t="s">
        <v>65</v>
      </c>
      <c r="F145" s="17"/>
      <c r="G145" s="17" t="s">
        <v>32</v>
      </c>
      <c r="H145" s="18" t="s">
        <v>25</v>
      </c>
      <c r="I145" s="19"/>
      <c r="J145" s="20">
        <v>0.0</v>
      </c>
      <c r="K145" s="21"/>
      <c r="L145" s="20">
        <v>97.1</v>
      </c>
      <c r="M145" s="19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ht="14.25" customHeight="1">
      <c r="A146" s="12" t="s">
        <v>28</v>
      </c>
      <c r="B146" s="12" t="s">
        <v>415</v>
      </c>
      <c r="C146" s="20" t="s">
        <v>416</v>
      </c>
      <c r="D146" s="17"/>
      <c r="E146" s="16" t="s">
        <v>24</v>
      </c>
      <c r="F146" s="17"/>
      <c r="G146" s="17" t="s">
        <v>32</v>
      </c>
      <c r="H146" s="18" t="s">
        <v>25</v>
      </c>
      <c r="I146" s="19"/>
      <c r="J146" s="20">
        <v>100.0</v>
      </c>
      <c r="K146" s="21"/>
      <c r="L146" s="20">
        <v>72.4</v>
      </c>
      <c r="M146" s="19" t="s">
        <v>106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ht="14.25" customHeight="1">
      <c r="A147" s="12" t="s">
        <v>28</v>
      </c>
      <c r="B147" s="12" t="s">
        <v>419</v>
      </c>
      <c r="C147" s="15" t="s">
        <v>416</v>
      </c>
      <c r="D147" s="17"/>
      <c r="E147" s="16"/>
      <c r="F147" s="17"/>
      <c r="G147" s="17" t="s">
        <v>32</v>
      </c>
      <c r="H147" s="32" t="s">
        <v>25</v>
      </c>
      <c r="I147" s="19"/>
      <c r="J147" s="20"/>
      <c r="K147" s="21"/>
      <c r="L147" s="20">
        <v>98.7</v>
      </c>
      <c r="M147" s="19" t="s">
        <v>210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ht="14.25" customHeight="1">
      <c r="A148" s="25" t="s">
        <v>28</v>
      </c>
      <c r="B148" s="25" t="s">
        <v>180</v>
      </c>
      <c r="C148" s="24" t="s">
        <v>181</v>
      </c>
      <c r="D148" s="58"/>
      <c r="E148" s="16" t="s">
        <v>60</v>
      </c>
      <c r="F148" s="16"/>
      <c r="G148" s="16" t="s">
        <v>32</v>
      </c>
      <c r="H148" s="18" t="s">
        <v>25</v>
      </c>
      <c r="I148" s="59"/>
      <c r="J148" s="12">
        <v>94.4</v>
      </c>
      <c r="K148" s="21"/>
      <c r="L148" s="12">
        <v>96.4</v>
      </c>
      <c r="M148" s="59" t="s">
        <v>33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ht="14.25" customHeight="1">
      <c r="A149" s="25" t="s">
        <v>28</v>
      </c>
      <c r="B149" s="25" t="s">
        <v>182</v>
      </c>
      <c r="C149" s="25" t="s">
        <v>181</v>
      </c>
      <c r="D149" s="16"/>
      <c r="E149" s="16" t="s">
        <v>60</v>
      </c>
      <c r="F149" s="16"/>
      <c r="G149" s="17" t="s">
        <v>32</v>
      </c>
      <c r="H149" s="18" t="s">
        <v>25</v>
      </c>
      <c r="I149" s="19"/>
      <c r="J149" s="20">
        <v>99.4</v>
      </c>
      <c r="K149" s="21"/>
      <c r="L149" s="20">
        <v>99.3</v>
      </c>
      <c r="M149" s="19" t="s">
        <v>67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ht="14.25" customHeight="1">
      <c r="A150" s="25" t="s">
        <v>28</v>
      </c>
      <c r="B150" s="25" t="s">
        <v>183</v>
      </c>
      <c r="C150" s="25" t="s">
        <v>181</v>
      </c>
      <c r="D150" s="16"/>
      <c r="E150" s="16" t="s">
        <v>60</v>
      </c>
      <c r="F150" s="16"/>
      <c r="G150" s="17" t="s">
        <v>32</v>
      </c>
      <c r="H150" s="18" t="s">
        <v>25</v>
      </c>
      <c r="I150" s="19"/>
      <c r="J150" s="20">
        <v>57.2</v>
      </c>
      <c r="K150" s="21"/>
      <c r="L150" s="20">
        <v>56.4</v>
      </c>
      <c r="M150" s="19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ht="14.25" customHeight="1">
      <c r="A151" s="25" t="s">
        <v>28</v>
      </c>
      <c r="B151" s="15" t="s">
        <v>184</v>
      </c>
      <c r="C151" s="15" t="s">
        <v>181</v>
      </c>
      <c r="D151" s="17"/>
      <c r="E151" s="16" t="s">
        <v>60</v>
      </c>
      <c r="F151" s="16"/>
      <c r="G151" s="17" t="s">
        <v>32</v>
      </c>
      <c r="H151" s="18" t="s">
        <v>25</v>
      </c>
      <c r="I151" s="19"/>
      <c r="J151" s="20">
        <v>99.6</v>
      </c>
      <c r="K151" s="21"/>
      <c r="L151" s="20">
        <v>96.5</v>
      </c>
      <c r="M151" s="19" t="s">
        <v>33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ht="14.25" customHeight="1">
      <c r="A152" s="25" t="s">
        <v>28</v>
      </c>
      <c r="B152" s="15" t="s">
        <v>185</v>
      </c>
      <c r="C152" s="15" t="s">
        <v>181</v>
      </c>
      <c r="D152" s="17"/>
      <c r="E152" s="16" t="s">
        <v>60</v>
      </c>
      <c r="F152" s="17"/>
      <c r="G152" s="17" t="s">
        <v>32</v>
      </c>
      <c r="H152" s="18" t="s">
        <v>25</v>
      </c>
      <c r="I152" s="19"/>
      <c r="J152" s="20">
        <v>10.6</v>
      </c>
      <c r="K152" s="21"/>
      <c r="L152" s="20">
        <v>10.5</v>
      </c>
      <c r="M152" s="19" t="s">
        <v>77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ht="14.25" customHeight="1">
      <c r="A153" s="25" t="s">
        <v>28</v>
      </c>
      <c r="B153" s="15" t="s">
        <v>186</v>
      </c>
      <c r="C153" s="20" t="s">
        <v>181</v>
      </c>
      <c r="D153" s="17"/>
      <c r="E153" s="16" t="s">
        <v>60</v>
      </c>
      <c r="F153" s="17"/>
      <c r="G153" s="17" t="s">
        <v>32</v>
      </c>
      <c r="H153" s="18" t="s">
        <v>25</v>
      </c>
      <c r="I153" s="19"/>
      <c r="J153" s="20">
        <v>96.4</v>
      </c>
      <c r="K153" s="21"/>
      <c r="L153" s="20">
        <v>96.1</v>
      </c>
      <c r="M153" s="19" t="s">
        <v>67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ht="14.25" customHeight="1">
      <c r="A154" s="25" t="s">
        <v>28</v>
      </c>
      <c r="B154" s="15" t="s">
        <v>187</v>
      </c>
      <c r="C154" s="20" t="s">
        <v>181</v>
      </c>
      <c r="D154" s="17"/>
      <c r="E154" s="16" t="s">
        <v>60</v>
      </c>
      <c r="F154" s="17"/>
      <c r="G154" s="17" t="s">
        <v>32</v>
      </c>
      <c r="H154" s="18" t="s">
        <v>25</v>
      </c>
      <c r="I154" s="19"/>
      <c r="J154" s="20">
        <v>82.5</v>
      </c>
      <c r="K154" s="21"/>
      <c r="L154" s="20">
        <v>79.3</v>
      </c>
      <c r="M154" s="19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ht="14.25" customHeight="1">
      <c r="A155" s="25" t="s">
        <v>28</v>
      </c>
      <c r="B155" s="15" t="s">
        <v>189</v>
      </c>
      <c r="C155" s="20" t="s">
        <v>181</v>
      </c>
      <c r="D155" s="55"/>
      <c r="E155" s="16" t="s">
        <v>60</v>
      </c>
      <c r="F155" s="17"/>
      <c r="G155" s="17" t="s">
        <v>32</v>
      </c>
      <c r="H155" s="18" t="s">
        <v>25</v>
      </c>
      <c r="I155" s="19"/>
      <c r="J155" s="20">
        <v>54.3</v>
      </c>
      <c r="K155" s="21"/>
      <c r="L155" s="20">
        <v>0.0</v>
      </c>
      <c r="M155" s="19" t="s">
        <v>190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ht="14.25" customHeight="1">
      <c r="A156" s="25" t="s">
        <v>28</v>
      </c>
      <c r="B156" s="15" t="s">
        <v>192</v>
      </c>
      <c r="C156" s="20" t="s">
        <v>181</v>
      </c>
      <c r="D156" s="17"/>
      <c r="E156" s="53" t="s">
        <v>103</v>
      </c>
      <c r="F156" s="17"/>
      <c r="G156" s="17" t="s">
        <v>32</v>
      </c>
      <c r="H156" s="18" t="s">
        <v>25</v>
      </c>
      <c r="I156" s="19"/>
      <c r="J156" s="20">
        <v>99.7</v>
      </c>
      <c r="K156" s="21"/>
      <c r="L156" s="20">
        <v>0.0</v>
      </c>
      <c r="M156" s="19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ht="14.25" customHeight="1">
      <c r="A157" s="15" t="s">
        <v>28</v>
      </c>
      <c r="B157" s="29" t="s">
        <v>155</v>
      </c>
      <c r="C157" s="20" t="s">
        <v>156</v>
      </c>
      <c r="D157" s="55"/>
      <c r="E157" s="56"/>
      <c r="F157" s="17"/>
      <c r="G157" s="17" t="s">
        <v>32</v>
      </c>
      <c r="H157" s="32" t="s">
        <v>25</v>
      </c>
      <c r="I157" s="19"/>
      <c r="J157" s="20"/>
      <c r="K157" s="21"/>
      <c r="L157" s="20">
        <v>75.4</v>
      </c>
      <c r="M157" s="19" t="s">
        <v>67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ht="14.25" customHeight="1">
      <c r="A158" s="11"/>
      <c r="B158" s="11"/>
      <c r="C158" s="11"/>
      <c r="D158" s="11"/>
      <c r="E158" s="7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ht="14.25" customHeight="1">
      <c r="A162" s="11"/>
      <c r="B162" s="11"/>
      <c r="C162" s="11"/>
      <c r="D162" s="11"/>
      <c r="E162" s="7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ht="14.25" customHeight="1">
      <c r="A163" s="11"/>
      <c r="B163" s="11"/>
      <c r="C163" s="11"/>
      <c r="D163" s="11"/>
      <c r="E163" s="7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ht="14.25" customHeight="1">
      <c r="A164" s="11"/>
      <c r="B164" s="11"/>
      <c r="C164" s="11"/>
      <c r="D164" s="11"/>
      <c r="E164" s="7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ht="14.25" customHeight="1">
      <c r="A165" s="11"/>
      <c r="B165" s="11"/>
      <c r="C165" s="11"/>
      <c r="D165" s="11"/>
      <c r="E165" s="7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ht="14.25" customHeight="1">
      <c r="A166" s="11"/>
      <c r="B166" s="11"/>
      <c r="C166" s="11"/>
      <c r="D166" s="11"/>
      <c r="E166" s="7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ht="14.25" customHeight="1">
      <c r="A167" s="11"/>
      <c r="B167" s="11"/>
      <c r="C167" s="11"/>
      <c r="D167" s="11"/>
      <c r="E167" s="7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ht="14.25" customHeight="1">
      <c r="A168" s="11"/>
      <c r="B168" s="11"/>
      <c r="C168" s="11"/>
      <c r="D168" s="11"/>
      <c r="E168" s="7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ht="14.25" customHeight="1">
      <c r="A169" s="11"/>
      <c r="B169" s="11"/>
      <c r="C169" s="11"/>
      <c r="D169" s="11"/>
      <c r="E169" s="7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ht="14.25" customHeight="1">
      <c r="A170" s="11"/>
      <c r="B170" s="11"/>
      <c r="C170" s="11"/>
      <c r="D170" s="11"/>
      <c r="E170" s="7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ht="14.25" customHeight="1">
      <c r="A171" s="11"/>
      <c r="B171" s="11"/>
      <c r="C171" s="11"/>
      <c r="D171" s="11"/>
      <c r="E171" s="7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ht="14.25" customHeight="1">
      <c r="A172" s="11"/>
      <c r="B172" s="11"/>
      <c r="C172" s="11"/>
      <c r="D172" s="11"/>
      <c r="E172" s="7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ht="14.25" customHeight="1">
      <c r="A173" s="11"/>
      <c r="B173" s="11"/>
      <c r="C173" s="11"/>
      <c r="D173" s="11"/>
      <c r="E173" s="7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ht="14.25" customHeight="1">
      <c r="A174" s="11"/>
      <c r="B174" s="11"/>
      <c r="C174" s="11"/>
      <c r="D174" s="11"/>
      <c r="E174" s="7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ht="14.25" customHeight="1">
      <c r="A175" s="11"/>
      <c r="B175" s="11"/>
      <c r="C175" s="11"/>
      <c r="D175" s="11"/>
      <c r="E175" s="7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ht="14.25" customHeight="1">
      <c r="A176" s="11"/>
      <c r="B176" s="11"/>
      <c r="C176" s="11"/>
      <c r="D176" s="11"/>
      <c r="E176" s="7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ht="14.25" customHeight="1">
      <c r="A177" s="11"/>
      <c r="B177" s="11"/>
      <c r="C177" s="11"/>
      <c r="D177" s="11"/>
      <c r="E177" s="7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ht="14.25" customHeight="1">
      <c r="A178" s="11"/>
      <c r="B178" s="11"/>
      <c r="C178" s="11"/>
      <c r="D178" s="11"/>
      <c r="E178" s="7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ht="14.25" customHeight="1">
      <c r="A179" s="11"/>
      <c r="B179" s="11"/>
      <c r="C179" s="11"/>
      <c r="D179" s="11"/>
      <c r="E179" s="7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ht="14.25" customHeight="1">
      <c r="A180" s="11"/>
      <c r="B180" s="11"/>
      <c r="C180" s="11"/>
      <c r="D180" s="11"/>
      <c r="E180" s="7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ht="14.25" customHeight="1">
      <c r="A181" s="11"/>
      <c r="B181" s="11"/>
      <c r="C181" s="11"/>
      <c r="D181" s="11"/>
      <c r="E181" s="7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ht="14.25" customHeight="1">
      <c r="A182" s="11"/>
      <c r="B182" s="11"/>
      <c r="C182" s="11"/>
      <c r="D182" s="11"/>
      <c r="E182" s="7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ht="14.25" customHeight="1">
      <c r="A183" s="11"/>
      <c r="B183" s="11"/>
      <c r="C183" s="11"/>
      <c r="D183" s="11"/>
      <c r="E183" s="7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ht="14.25" customHeight="1">
      <c r="A184" s="11"/>
      <c r="B184" s="11"/>
      <c r="C184" s="11"/>
      <c r="D184" s="11"/>
      <c r="E184" s="7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ht="14.25" customHeight="1">
      <c r="A185" s="11"/>
      <c r="B185" s="11"/>
      <c r="C185" s="11"/>
      <c r="D185" s="11"/>
      <c r="E185" s="7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ht="14.25" customHeight="1">
      <c r="A186" s="11"/>
      <c r="B186" s="11"/>
      <c r="C186" s="11"/>
      <c r="D186" s="11"/>
      <c r="E186" s="7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ht="14.25" customHeight="1">
      <c r="A187" s="11"/>
      <c r="B187" s="11"/>
      <c r="C187" s="11"/>
      <c r="D187" s="11"/>
      <c r="E187" s="7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ht="14.25" customHeight="1">
      <c r="A188" s="11"/>
      <c r="B188" s="11"/>
      <c r="C188" s="11"/>
      <c r="D188" s="11"/>
      <c r="E188" s="7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ht="14.25" customHeight="1">
      <c r="A189" s="11"/>
      <c r="B189" s="11"/>
      <c r="C189" s="11"/>
      <c r="D189" s="11"/>
      <c r="E189" s="7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ht="14.25" customHeight="1">
      <c r="A190" s="11"/>
      <c r="B190" s="11"/>
      <c r="C190" s="11"/>
      <c r="D190" s="11"/>
      <c r="E190" s="7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ht="14.25" customHeight="1">
      <c r="A191" s="11"/>
      <c r="B191" s="11"/>
      <c r="C191" s="11"/>
      <c r="D191" s="11"/>
      <c r="E191" s="7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ht="14.25" customHeight="1">
      <c r="A192" s="11"/>
      <c r="B192" s="11"/>
      <c r="C192" s="11"/>
      <c r="D192" s="11"/>
      <c r="E192" s="7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ht="14.25" customHeight="1">
      <c r="A193" s="11"/>
      <c r="B193" s="11"/>
      <c r="C193" s="11"/>
      <c r="D193" s="11"/>
      <c r="E193" s="7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ht="14.25" customHeight="1">
      <c r="A194" s="11"/>
      <c r="B194" s="11"/>
      <c r="C194" s="11"/>
      <c r="D194" s="11"/>
      <c r="E194" s="7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ht="14.25" customHeight="1">
      <c r="A195" s="11"/>
      <c r="B195" s="11"/>
      <c r="C195" s="11"/>
      <c r="D195" s="11"/>
      <c r="E195" s="7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ht="14.25" customHeight="1">
      <c r="A196" s="11"/>
      <c r="B196" s="11"/>
      <c r="C196" s="11"/>
      <c r="D196" s="11"/>
      <c r="E196" s="7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ht="14.25" customHeight="1">
      <c r="A197" s="11"/>
      <c r="B197" s="11"/>
      <c r="C197" s="11"/>
      <c r="D197" s="11"/>
      <c r="E197" s="7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ht="14.25" customHeight="1">
      <c r="A198" s="11"/>
      <c r="B198" s="11"/>
      <c r="C198" s="11"/>
      <c r="D198" s="11"/>
      <c r="E198" s="7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ht="14.25" customHeight="1">
      <c r="A199" s="11"/>
      <c r="B199" s="11"/>
      <c r="C199" s="11"/>
      <c r="D199" s="11"/>
      <c r="E199" s="7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ht="14.25" customHeight="1">
      <c r="A200" s="11"/>
      <c r="B200" s="11"/>
      <c r="C200" s="11"/>
      <c r="D200" s="11"/>
      <c r="E200" s="7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ht="14.25" customHeight="1">
      <c r="A201" s="11"/>
      <c r="B201" s="11"/>
      <c r="C201" s="11"/>
      <c r="D201" s="11"/>
      <c r="E201" s="7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ht="14.25" customHeight="1">
      <c r="A202" s="11"/>
      <c r="B202" s="11"/>
      <c r="C202" s="11"/>
      <c r="D202" s="11"/>
      <c r="E202" s="7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ht="14.25" customHeight="1">
      <c r="A203" s="11"/>
      <c r="B203" s="11"/>
      <c r="C203" s="11"/>
      <c r="D203" s="11"/>
      <c r="E203" s="7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ht="14.25" customHeight="1">
      <c r="A204" s="11"/>
      <c r="B204" s="11"/>
      <c r="C204" s="11"/>
      <c r="D204" s="11"/>
      <c r="E204" s="7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ht="14.25" customHeight="1">
      <c r="A205" s="11"/>
      <c r="B205" s="11"/>
      <c r="C205" s="11"/>
      <c r="D205" s="11"/>
      <c r="E205" s="7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ht="14.25" customHeight="1">
      <c r="A206" s="11"/>
      <c r="B206" s="11"/>
      <c r="C206" s="11"/>
      <c r="D206" s="11"/>
      <c r="E206" s="7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ht="14.25" customHeight="1">
      <c r="A207" s="11"/>
      <c r="B207" s="11"/>
      <c r="C207" s="11"/>
      <c r="D207" s="11"/>
      <c r="E207" s="7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ht="14.25" customHeight="1">
      <c r="A208" s="11"/>
      <c r="B208" s="11"/>
      <c r="C208" s="11"/>
      <c r="D208" s="11"/>
      <c r="E208" s="7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ht="14.25" customHeight="1">
      <c r="A209" s="11"/>
      <c r="B209" s="11"/>
      <c r="C209" s="11"/>
      <c r="D209" s="11"/>
      <c r="E209" s="7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ht="14.25" customHeight="1">
      <c r="A210" s="11"/>
      <c r="B210" s="11"/>
      <c r="C210" s="11"/>
      <c r="D210" s="11"/>
      <c r="E210" s="7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ht="14.25" customHeight="1">
      <c r="A211" s="11"/>
      <c r="B211" s="11"/>
      <c r="C211" s="11"/>
      <c r="D211" s="11"/>
      <c r="E211" s="7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ht="14.25" customHeight="1">
      <c r="A212" s="11"/>
      <c r="B212" s="11"/>
      <c r="C212" s="11"/>
      <c r="D212" s="11"/>
      <c r="E212" s="7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ht="14.25" customHeight="1">
      <c r="A213" s="11"/>
      <c r="B213" s="11"/>
      <c r="C213" s="11"/>
      <c r="D213" s="11"/>
      <c r="E213" s="7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ht="14.25" customHeight="1">
      <c r="A214" s="11"/>
      <c r="B214" s="11"/>
      <c r="C214" s="11"/>
      <c r="D214" s="11"/>
      <c r="E214" s="7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ht="14.25" customHeight="1">
      <c r="A215" s="11"/>
      <c r="B215" s="11"/>
      <c r="C215" s="11"/>
      <c r="D215" s="11"/>
      <c r="E215" s="7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ht="14.25" customHeight="1">
      <c r="A216" s="11"/>
      <c r="B216" s="11"/>
      <c r="C216" s="11"/>
      <c r="D216" s="11"/>
      <c r="E216" s="7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ht="14.25" customHeight="1">
      <c r="A217" s="11"/>
      <c r="B217" s="11"/>
      <c r="C217" s="11"/>
      <c r="D217" s="11"/>
      <c r="E217" s="7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ht="14.25" customHeight="1">
      <c r="A218" s="11"/>
      <c r="B218" s="11"/>
      <c r="C218" s="11"/>
      <c r="D218" s="11"/>
      <c r="E218" s="7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ht="14.25" customHeight="1">
      <c r="A219" s="11"/>
      <c r="B219" s="11"/>
      <c r="C219" s="11"/>
      <c r="D219" s="11"/>
      <c r="E219" s="7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ht="14.25" customHeight="1">
      <c r="A220" s="11"/>
      <c r="B220" s="11"/>
      <c r="C220" s="11"/>
      <c r="D220" s="11"/>
      <c r="E220" s="7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ht="14.25" customHeight="1">
      <c r="A221" s="11"/>
      <c r="B221" s="11"/>
      <c r="C221" s="11"/>
      <c r="D221" s="11"/>
      <c r="E221" s="7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ht="14.25" customHeight="1">
      <c r="A222" s="11"/>
      <c r="B222" s="11"/>
      <c r="C222" s="11"/>
      <c r="D222" s="11"/>
      <c r="E222" s="7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ht="14.25" customHeight="1">
      <c r="A223" s="11"/>
      <c r="B223" s="11"/>
      <c r="C223" s="11"/>
      <c r="D223" s="11"/>
      <c r="E223" s="7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ht="14.25" customHeight="1">
      <c r="A224" s="11"/>
      <c r="B224" s="11"/>
      <c r="C224" s="11"/>
      <c r="D224" s="11"/>
      <c r="E224" s="7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ht="14.25" customHeight="1">
      <c r="A225" s="11"/>
      <c r="B225" s="11"/>
      <c r="C225" s="11"/>
      <c r="D225" s="11"/>
      <c r="E225" s="7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ht="14.25" customHeight="1">
      <c r="A226" s="11"/>
      <c r="B226" s="11"/>
      <c r="C226" s="11"/>
      <c r="D226" s="11"/>
      <c r="E226" s="7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ht="14.25" customHeight="1">
      <c r="A227" s="11"/>
      <c r="B227" s="11"/>
      <c r="C227" s="11"/>
      <c r="D227" s="11"/>
      <c r="E227" s="7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ht="14.25" customHeight="1">
      <c r="A228" s="11"/>
      <c r="B228" s="11"/>
      <c r="C228" s="11"/>
      <c r="D228" s="11"/>
      <c r="E228" s="7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ht="14.25" customHeight="1">
      <c r="A229" s="11"/>
      <c r="B229" s="11"/>
      <c r="C229" s="11"/>
      <c r="D229" s="11"/>
      <c r="E229" s="7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ht="14.25" customHeight="1">
      <c r="A230" s="11"/>
      <c r="B230" s="11"/>
      <c r="C230" s="11"/>
      <c r="D230" s="11"/>
      <c r="E230" s="7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ht="14.25" customHeight="1">
      <c r="A231" s="11"/>
      <c r="B231" s="11"/>
      <c r="C231" s="11"/>
      <c r="D231" s="11"/>
      <c r="E231" s="7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ht="14.25" customHeight="1">
      <c r="A232" s="11"/>
      <c r="B232" s="11"/>
      <c r="C232" s="11"/>
      <c r="D232" s="11"/>
      <c r="E232" s="7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ht="14.25" customHeight="1">
      <c r="A233" s="11"/>
      <c r="B233" s="11"/>
      <c r="C233" s="11"/>
      <c r="D233" s="11"/>
      <c r="E233" s="7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ht="14.25" customHeight="1">
      <c r="A234" s="11"/>
      <c r="B234" s="11"/>
      <c r="C234" s="11"/>
      <c r="D234" s="11"/>
      <c r="E234" s="7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ht="14.25" customHeight="1">
      <c r="A235" s="11"/>
      <c r="B235" s="11"/>
      <c r="C235" s="11"/>
      <c r="D235" s="11"/>
      <c r="E235" s="7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ht="14.25" customHeight="1">
      <c r="A236" s="11"/>
      <c r="B236" s="11"/>
      <c r="C236" s="11"/>
      <c r="D236" s="11"/>
      <c r="E236" s="7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ht="14.25" customHeight="1">
      <c r="A237" s="11"/>
      <c r="B237" s="11"/>
      <c r="C237" s="11"/>
      <c r="D237" s="11"/>
      <c r="E237" s="7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ht="14.25" customHeight="1">
      <c r="A238" s="11"/>
      <c r="B238" s="11"/>
      <c r="C238" s="11"/>
      <c r="D238" s="11"/>
      <c r="E238" s="7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ht="14.25" customHeight="1">
      <c r="A239" s="11"/>
      <c r="B239" s="11"/>
      <c r="C239" s="11"/>
      <c r="D239" s="11"/>
      <c r="E239" s="7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ht="14.25" customHeight="1">
      <c r="A240" s="11"/>
      <c r="B240" s="11"/>
      <c r="C240" s="11"/>
      <c r="D240" s="11"/>
      <c r="E240" s="7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ht="14.25" customHeight="1">
      <c r="A241" s="11"/>
      <c r="B241" s="11"/>
      <c r="C241" s="11"/>
      <c r="D241" s="11"/>
      <c r="E241" s="7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ht="14.25" customHeight="1">
      <c r="A242" s="11"/>
      <c r="B242" s="11"/>
      <c r="C242" s="11"/>
      <c r="D242" s="11"/>
      <c r="E242" s="7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ht="14.25" customHeight="1">
      <c r="A243" s="11"/>
      <c r="B243" s="11"/>
      <c r="C243" s="11"/>
      <c r="D243" s="11"/>
      <c r="E243" s="7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ht="14.25" customHeight="1">
      <c r="A244" s="11"/>
      <c r="B244" s="11"/>
      <c r="C244" s="11"/>
      <c r="D244" s="11"/>
      <c r="E244" s="7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ht="14.25" customHeight="1">
      <c r="A245" s="11"/>
      <c r="B245" s="11"/>
      <c r="C245" s="11"/>
      <c r="D245" s="11"/>
      <c r="E245" s="7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ht="14.25" customHeight="1">
      <c r="A246" s="11"/>
      <c r="B246" s="11"/>
      <c r="C246" s="11"/>
      <c r="D246" s="11"/>
      <c r="E246" s="7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ht="14.25" customHeight="1">
      <c r="A247" s="11"/>
      <c r="B247" s="11"/>
      <c r="C247" s="11"/>
      <c r="D247" s="11"/>
      <c r="E247" s="7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ht="14.25" customHeight="1">
      <c r="A248" s="11"/>
      <c r="B248" s="11"/>
      <c r="C248" s="11"/>
      <c r="D248" s="11"/>
      <c r="E248" s="7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ht="14.25" customHeight="1">
      <c r="A249" s="11"/>
      <c r="B249" s="11"/>
      <c r="C249" s="11"/>
      <c r="D249" s="11"/>
      <c r="E249" s="7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ht="14.25" customHeight="1">
      <c r="A250" s="11"/>
      <c r="B250" s="11"/>
      <c r="C250" s="11"/>
      <c r="D250" s="11"/>
      <c r="E250" s="7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ht="14.25" customHeight="1">
      <c r="A251" s="11"/>
      <c r="B251" s="11"/>
      <c r="C251" s="11"/>
      <c r="D251" s="11"/>
      <c r="E251" s="7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ht="14.25" customHeight="1">
      <c r="A252" s="11"/>
      <c r="B252" s="11"/>
      <c r="C252" s="11"/>
      <c r="D252" s="11"/>
      <c r="E252" s="7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ht="14.25" customHeight="1">
      <c r="A253" s="11"/>
      <c r="B253" s="11"/>
      <c r="C253" s="11"/>
      <c r="D253" s="11"/>
      <c r="E253" s="7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ht="14.25" customHeight="1">
      <c r="A254" s="11"/>
      <c r="B254" s="11"/>
      <c r="C254" s="11"/>
      <c r="D254" s="11"/>
      <c r="E254" s="7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ht="14.25" customHeight="1">
      <c r="A255" s="11"/>
      <c r="B255" s="11"/>
      <c r="C255" s="11"/>
      <c r="D255" s="11"/>
      <c r="E255" s="7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ht="14.25" customHeight="1">
      <c r="A256" s="11"/>
      <c r="B256" s="11"/>
      <c r="C256" s="11"/>
      <c r="D256" s="11"/>
      <c r="E256" s="7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ht="14.25" customHeight="1">
      <c r="A257" s="11"/>
      <c r="B257" s="11"/>
      <c r="C257" s="11"/>
      <c r="D257" s="11"/>
      <c r="E257" s="7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ht="14.25" customHeight="1">
      <c r="A258" s="11"/>
      <c r="B258" s="11"/>
      <c r="C258" s="11"/>
      <c r="D258" s="11"/>
      <c r="E258" s="7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ht="14.25" customHeight="1">
      <c r="A259" s="11"/>
      <c r="B259" s="11"/>
      <c r="C259" s="11"/>
      <c r="D259" s="11"/>
      <c r="E259" s="7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ht="14.25" customHeight="1">
      <c r="A260" s="11"/>
      <c r="B260" s="11"/>
      <c r="C260" s="11"/>
      <c r="D260" s="11"/>
      <c r="E260" s="7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ht="14.25" customHeight="1">
      <c r="A261" s="11"/>
      <c r="B261" s="11"/>
      <c r="C261" s="11"/>
      <c r="D261" s="11"/>
      <c r="E261" s="7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ht="14.25" customHeight="1">
      <c r="A262" s="11"/>
      <c r="B262" s="11"/>
      <c r="C262" s="11"/>
      <c r="D262" s="11"/>
      <c r="E262" s="7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ht="14.25" customHeight="1">
      <c r="A263" s="11"/>
      <c r="B263" s="11"/>
      <c r="C263" s="11"/>
      <c r="D263" s="11"/>
      <c r="E263" s="7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ht="14.25" customHeight="1">
      <c r="A264" s="11"/>
      <c r="B264" s="11"/>
      <c r="C264" s="11"/>
      <c r="D264" s="11"/>
      <c r="E264" s="7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ht="14.25" customHeight="1">
      <c r="A265" s="11"/>
      <c r="B265" s="11"/>
      <c r="C265" s="11"/>
      <c r="D265" s="11"/>
      <c r="E265" s="7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ht="14.25" customHeight="1">
      <c r="A266" s="11"/>
      <c r="B266" s="11"/>
      <c r="C266" s="11"/>
      <c r="D266" s="11"/>
      <c r="E266" s="7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ht="14.25" customHeight="1">
      <c r="A267" s="11"/>
      <c r="B267" s="11"/>
      <c r="C267" s="11"/>
      <c r="D267" s="11"/>
      <c r="E267" s="7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ht="14.25" customHeight="1">
      <c r="A268" s="11"/>
      <c r="B268" s="11"/>
      <c r="C268" s="11"/>
      <c r="D268" s="11"/>
      <c r="E268" s="7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ht="14.25" customHeight="1">
      <c r="A269" s="11"/>
      <c r="B269" s="11"/>
      <c r="C269" s="11"/>
      <c r="D269" s="11"/>
      <c r="E269" s="7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ht="14.25" customHeight="1">
      <c r="A270" s="11"/>
      <c r="B270" s="11"/>
      <c r="C270" s="11"/>
      <c r="D270" s="11"/>
      <c r="E270" s="7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ht="14.25" customHeight="1">
      <c r="A271" s="11"/>
      <c r="B271" s="11"/>
      <c r="C271" s="11"/>
      <c r="D271" s="11"/>
      <c r="E271" s="7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ht="14.25" customHeight="1">
      <c r="A272" s="11"/>
      <c r="B272" s="11"/>
      <c r="C272" s="11"/>
      <c r="D272" s="11"/>
      <c r="E272" s="7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ht="14.25" customHeight="1">
      <c r="A273" s="11"/>
      <c r="B273" s="11"/>
      <c r="C273" s="11"/>
      <c r="D273" s="11"/>
      <c r="E273" s="7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ht="14.25" customHeight="1">
      <c r="A274" s="11"/>
      <c r="B274" s="11"/>
      <c r="C274" s="11"/>
      <c r="D274" s="11"/>
      <c r="E274" s="7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ht="14.25" customHeight="1">
      <c r="A275" s="11"/>
      <c r="B275" s="11"/>
      <c r="C275" s="11"/>
      <c r="D275" s="11"/>
      <c r="E275" s="7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ht="14.25" customHeight="1">
      <c r="A276" s="11"/>
      <c r="B276" s="11"/>
      <c r="C276" s="11"/>
      <c r="D276" s="11"/>
      <c r="E276" s="7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ht="14.25" customHeight="1">
      <c r="A277" s="11"/>
      <c r="B277" s="11"/>
      <c r="C277" s="11"/>
      <c r="D277" s="11"/>
      <c r="E277" s="7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ht="14.25" customHeight="1">
      <c r="A278" s="11"/>
      <c r="B278" s="11"/>
      <c r="C278" s="11"/>
      <c r="D278" s="11"/>
      <c r="E278" s="7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ht="14.25" customHeight="1">
      <c r="A279" s="11"/>
      <c r="B279" s="11"/>
      <c r="C279" s="11"/>
      <c r="D279" s="11"/>
      <c r="E279" s="7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ht="14.25" customHeight="1">
      <c r="A280" s="11"/>
      <c r="B280" s="11"/>
      <c r="C280" s="11"/>
      <c r="D280" s="11"/>
      <c r="E280" s="7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ht="14.25" customHeight="1">
      <c r="A281" s="11"/>
      <c r="B281" s="11"/>
      <c r="C281" s="11"/>
      <c r="D281" s="11"/>
      <c r="E281" s="7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ht="14.25" customHeight="1">
      <c r="A282" s="11"/>
      <c r="B282" s="11"/>
      <c r="C282" s="11"/>
      <c r="D282" s="11"/>
      <c r="E282" s="7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ht="14.25" customHeight="1">
      <c r="A283" s="11"/>
      <c r="B283" s="11"/>
      <c r="C283" s="11"/>
      <c r="D283" s="11"/>
      <c r="E283" s="7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ht="14.25" customHeight="1">
      <c r="A284" s="11"/>
      <c r="B284" s="11"/>
      <c r="C284" s="11"/>
      <c r="D284" s="11"/>
      <c r="E284" s="7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ht="14.25" customHeight="1">
      <c r="A285" s="11"/>
      <c r="B285" s="11"/>
      <c r="C285" s="11"/>
      <c r="D285" s="11"/>
      <c r="E285" s="7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ht="14.25" customHeight="1">
      <c r="A286" s="11"/>
      <c r="B286" s="11"/>
      <c r="C286" s="11"/>
      <c r="D286" s="11"/>
      <c r="E286" s="7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ht="14.25" customHeight="1">
      <c r="A287" s="11"/>
      <c r="B287" s="11"/>
      <c r="C287" s="11"/>
      <c r="D287" s="11"/>
      <c r="E287" s="7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ht="14.25" customHeight="1">
      <c r="A288" s="11"/>
      <c r="B288" s="11"/>
      <c r="C288" s="11"/>
      <c r="D288" s="11"/>
      <c r="E288" s="7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ht="14.25" customHeight="1">
      <c r="A289" s="11"/>
      <c r="B289" s="11"/>
      <c r="C289" s="11"/>
      <c r="D289" s="11"/>
      <c r="E289" s="7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ht="14.25" customHeight="1">
      <c r="A290" s="11"/>
      <c r="B290" s="11"/>
      <c r="C290" s="11"/>
      <c r="D290" s="11"/>
      <c r="E290" s="7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ht="14.25" customHeight="1">
      <c r="A291" s="11"/>
      <c r="B291" s="11"/>
      <c r="C291" s="11"/>
      <c r="D291" s="11"/>
      <c r="E291" s="7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ht="14.25" customHeight="1">
      <c r="A292" s="11"/>
      <c r="B292" s="11"/>
      <c r="C292" s="11"/>
      <c r="D292" s="11"/>
      <c r="E292" s="7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ht="14.25" customHeight="1">
      <c r="A293" s="11"/>
      <c r="B293" s="11"/>
      <c r="C293" s="11"/>
      <c r="D293" s="11"/>
      <c r="E293" s="7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ht="14.25" customHeight="1">
      <c r="A294" s="11"/>
      <c r="B294" s="11"/>
      <c r="C294" s="11"/>
      <c r="D294" s="11"/>
      <c r="E294" s="7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ht="14.25" customHeight="1">
      <c r="A295" s="11"/>
      <c r="B295" s="11"/>
      <c r="C295" s="11"/>
      <c r="D295" s="11"/>
      <c r="E295" s="7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ht="14.25" customHeight="1">
      <c r="A296" s="11"/>
      <c r="B296" s="11"/>
      <c r="C296" s="11"/>
      <c r="D296" s="11"/>
      <c r="E296" s="7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ht="14.25" customHeight="1">
      <c r="A297" s="11"/>
      <c r="B297" s="11"/>
      <c r="C297" s="11"/>
      <c r="D297" s="11"/>
      <c r="E297" s="7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ht="14.25" customHeight="1">
      <c r="A298" s="11"/>
      <c r="B298" s="11"/>
      <c r="C298" s="11"/>
      <c r="D298" s="11"/>
      <c r="E298" s="7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ht="14.25" customHeight="1">
      <c r="A299" s="11"/>
      <c r="B299" s="11"/>
      <c r="C299" s="11"/>
      <c r="D299" s="11"/>
      <c r="E299" s="7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ht="14.25" customHeight="1">
      <c r="A300" s="11"/>
      <c r="B300" s="11"/>
      <c r="C300" s="11"/>
      <c r="D300" s="11"/>
      <c r="E300" s="7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ht="14.25" customHeight="1">
      <c r="A301" s="11"/>
      <c r="B301" s="11"/>
      <c r="C301" s="11"/>
      <c r="D301" s="11"/>
      <c r="E301" s="7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ht="14.25" customHeight="1">
      <c r="A302" s="11"/>
      <c r="B302" s="11"/>
      <c r="C302" s="11"/>
      <c r="D302" s="11"/>
      <c r="E302" s="7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ht="14.25" customHeight="1">
      <c r="A303" s="11"/>
      <c r="B303" s="11"/>
      <c r="C303" s="11"/>
      <c r="D303" s="11"/>
      <c r="E303" s="7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ht="14.25" customHeight="1">
      <c r="A304" s="11"/>
      <c r="B304" s="11"/>
      <c r="C304" s="11"/>
      <c r="D304" s="11"/>
      <c r="E304" s="7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ht="14.25" customHeight="1">
      <c r="A305" s="11"/>
      <c r="B305" s="11"/>
      <c r="C305" s="11"/>
      <c r="D305" s="11"/>
      <c r="E305" s="7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ht="14.25" customHeight="1">
      <c r="A306" s="11"/>
      <c r="B306" s="11"/>
      <c r="C306" s="11"/>
      <c r="D306" s="11"/>
      <c r="E306" s="7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ht="14.25" customHeight="1">
      <c r="A307" s="11"/>
      <c r="B307" s="11"/>
      <c r="C307" s="11"/>
      <c r="D307" s="11"/>
      <c r="E307" s="7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ht="14.25" customHeight="1">
      <c r="A308" s="11"/>
      <c r="B308" s="11"/>
      <c r="C308" s="11"/>
      <c r="D308" s="11"/>
      <c r="E308" s="7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ht="14.25" customHeight="1">
      <c r="A309" s="11"/>
      <c r="B309" s="11"/>
      <c r="C309" s="11"/>
      <c r="D309" s="11"/>
      <c r="E309" s="7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ht="14.25" customHeight="1">
      <c r="A310" s="11"/>
      <c r="B310" s="11"/>
      <c r="C310" s="11"/>
      <c r="D310" s="11"/>
      <c r="E310" s="7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ht="14.25" customHeight="1">
      <c r="A311" s="11"/>
      <c r="B311" s="11"/>
      <c r="C311" s="11"/>
      <c r="D311" s="11"/>
      <c r="E311" s="7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ht="14.25" customHeight="1">
      <c r="A312" s="11"/>
      <c r="B312" s="11"/>
      <c r="C312" s="11"/>
      <c r="D312" s="11"/>
      <c r="E312" s="7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ht="14.25" customHeight="1">
      <c r="A313" s="11"/>
      <c r="B313" s="11"/>
      <c r="C313" s="11"/>
      <c r="D313" s="11"/>
      <c r="E313" s="7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ht="14.25" customHeight="1">
      <c r="A314" s="11"/>
      <c r="B314" s="11"/>
      <c r="C314" s="11"/>
      <c r="D314" s="11"/>
      <c r="E314" s="7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ht="14.25" customHeight="1">
      <c r="A315" s="11"/>
      <c r="B315" s="11"/>
      <c r="C315" s="11"/>
      <c r="D315" s="11"/>
      <c r="E315" s="7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ht="14.25" customHeight="1">
      <c r="A316" s="11"/>
      <c r="B316" s="11"/>
      <c r="C316" s="11"/>
      <c r="D316" s="11"/>
      <c r="E316" s="7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ht="14.25" customHeight="1">
      <c r="A317" s="11"/>
      <c r="B317" s="11"/>
      <c r="C317" s="11"/>
      <c r="D317" s="11"/>
      <c r="E317" s="7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ht="14.25" customHeight="1">
      <c r="A318" s="11"/>
      <c r="B318" s="11"/>
      <c r="C318" s="11"/>
      <c r="D318" s="11"/>
      <c r="E318" s="7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ht="14.25" customHeight="1">
      <c r="A319" s="11"/>
      <c r="B319" s="11"/>
      <c r="C319" s="11"/>
      <c r="D319" s="11"/>
      <c r="E319" s="7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ht="14.25" customHeight="1">
      <c r="A320" s="11"/>
      <c r="B320" s="11"/>
      <c r="C320" s="11"/>
      <c r="D320" s="11"/>
      <c r="E320" s="7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ht="14.25" customHeight="1">
      <c r="A321" s="11"/>
      <c r="B321" s="11"/>
      <c r="C321" s="11"/>
      <c r="D321" s="11"/>
      <c r="E321" s="7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ht="14.25" customHeight="1">
      <c r="A322" s="11"/>
      <c r="B322" s="11"/>
      <c r="C322" s="11"/>
      <c r="D322" s="11"/>
      <c r="E322" s="7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ht="14.25" customHeight="1">
      <c r="A323" s="11"/>
      <c r="B323" s="11"/>
      <c r="C323" s="11"/>
      <c r="D323" s="11"/>
      <c r="E323" s="7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ht="14.25" customHeight="1">
      <c r="A324" s="11"/>
      <c r="B324" s="11"/>
      <c r="C324" s="11"/>
      <c r="D324" s="11"/>
      <c r="E324" s="7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ht="14.25" customHeight="1">
      <c r="A325" s="11"/>
      <c r="B325" s="11"/>
      <c r="C325" s="11"/>
      <c r="D325" s="11"/>
      <c r="E325" s="7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ht="14.25" customHeight="1">
      <c r="A326" s="11"/>
      <c r="B326" s="11"/>
      <c r="C326" s="11"/>
      <c r="D326" s="11"/>
      <c r="E326" s="7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ht="14.25" customHeight="1">
      <c r="A327" s="11"/>
      <c r="B327" s="11"/>
      <c r="C327" s="11"/>
      <c r="D327" s="11"/>
      <c r="E327" s="7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ht="14.25" customHeight="1">
      <c r="A328" s="11"/>
      <c r="B328" s="11"/>
      <c r="C328" s="11"/>
      <c r="D328" s="11"/>
      <c r="E328" s="7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ht="14.25" customHeight="1">
      <c r="A329" s="11"/>
      <c r="B329" s="11"/>
      <c r="C329" s="11"/>
      <c r="D329" s="11"/>
      <c r="E329" s="7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ht="14.25" customHeight="1">
      <c r="A330" s="11"/>
      <c r="B330" s="11"/>
      <c r="C330" s="11"/>
      <c r="D330" s="11"/>
      <c r="E330" s="7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ht="14.25" customHeight="1">
      <c r="A331" s="11"/>
      <c r="B331" s="11"/>
      <c r="C331" s="11"/>
      <c r="D331" s="11"/>
      <c r="E331" s="7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ht="14.25" customHeight="1">
      <c r="A332" s="11"/>
      <c r="B332" s="11"/>
      <c r="C332" s="11"/>
      <c r="D332" s="11"/>
      <c r="E332" s="7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ht="14.25" customHeight="1">
      <c r="A333" s="11"/>
      <c r="B333" s="11"/>
      <c r="C333" s="11"/>
      <c r="D333" s="11"/>
      <c r="E333" s="7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ht="14.25" customHeight="1">
      <c r="A334" s="11"/>
      <c r="B334" s="11"/>
      <c r="C334" s="11"/>
      <c r="D334" s="11"/>
      <c r="E334" s="7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ht="14.25" customHeight="1">
      <c r="A335" s="11"/>
      <c r="B335" s="11"/>
      <c r="C335" s="11"/>
      <c r="D335" s="11"/>
      <c r="E335" s="7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ht="14.25" customHeight="1">
      <c r="A336" s="11"/>
      <c r="B336" s="11"/>
      <c r="C336" s="11"/>
      <c r="D336" s="11"/>
      <c r="E336" s="7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ht="14.25" customHeight="1">
      <c r="A337" s="11"/>
      <c r="B337" s="11"/>
      <c r="C337" s="11"/>
      <c r="D337" s="11"/>
      <c r="E337" s="7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ht="14.25" customHeight="1">
      <c r="A338" s="11"/>
      <c r="B338" s="11"/>
      <c r="C338" s="11"/>
      <c r="D338" s="11"/>
      <c r="E338" s="7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ht="14.25" customHeight="1">
      <c r="A339" s="11"/>
      <c r="B339" s="11"/>
      <c r="C339" s="11"/>
      <c r="D339" s="11"/>
      <c r="E339" s="7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ht="14.25" customHeight="1">
      <c r="A340" s="11"/>
      <c r="B340" s="11"/>
      <c r="C340" s="11"/>
      <c r="D340" s="11"/>
      <c r="E340" s="7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ht="14.25" customHeight="1">
      <c r="A341" s="11"/>
      <c r="B341" s="11"/>
      <c r="C341" s="11"/>
      <c r="D341" s="11"/>
      <c r="E341" s="7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ht="14.25" customHeight="1">
      <c r="A342" s="11"/>
      <c r="B342" s="11"/>
      <c r="C342" s="11"/>
      <c r="D342" s="11"/>
      <c r="E342" s="7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ht="14.25" customHeight="1">
      <c r="A343" s="11"/>
      <c r="B343" s="11"/>
      <c r="C343" s="11"/>
      <c r="D343" s="11"/>
      <c r="E343" s="7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ht="14.25" customHeight="1">
      <c r="A344" s="11"/>
      <c r="B344" s="11"/>
      <c r="C344" s="11"/>
      <c r="D344" s="11"/>
      <c r="E344" s="7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ht="14.25" customHeight="1">
      <c r="A345" s="11"/>
      <c r="B345" s="11"/>
      <c r="C345" s="11"/>
      <c r="D345" s="11"/>
      <c r="E345" s="7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ht="14.25" customHeight="1">
      <c r="A346" s="11"/>
      <c r="B346" s="11"/>
      <c r="C346" s="11"/>
      <c r="D346" s="11"/>
      <c r="E346" s="7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ht="14.25" customHeight="1">
      <c r="A347" s="11"/>
      <c r="B347" s="11"/>
      <c r="C347" s="11"/>
      <c r="D347" s="11"/>
      <c r="E347" s="7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ht="14.25" customHeight="1">
      <c r="A348" s="11"/>
      <c r="B348" s="11"/>
      <c r="C348" s="11"/>
      <c r="D348" s="11"/>
      <c r="E348" s="7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ht="14.25" customHeight="1">
      <c r="A349" s="11"/>
      <c r="B349" s="11"/>
      <c r="C349" s="11"/>
      <c r="D349" s="11"/>
      <c r="E349" s="7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ht="14.25" customHeight="1">
      <c r="A350" s="11"/>
      <c r="B350" s="11"/>
      <c r="C350" s="11"/>
      <c r="D350" s="11"/>
      <c r="E350" s="7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ht="14.25" customHeight="1">
      <c r="A351" s="11"/>
      <c r="B351" s="11"/>
      <c r="C351" s="11"/>
      <c r="D351" s="11"/>
      <c r="E351" s="7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ht="14.25" customHeight="1">
      <c r="A352" s="11"/>
      <c r="B352" s="11"/>
      <c r="C352" s="11"/>
      <c r="D352" s="11"/>
      <c r="E352" s="7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ht="14.25" customHeight="1">
      <c r="A353" s="11"/>
      <c r="B353" s="11"/>
      <c r="C353" s="11"/>
      <c r="D353" s="11"/>
      <c r="E353" s="7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ht="14.25" customHeight="1">
      <c r="A354" s="11"/>
      <c r="B354" s="11"/>
      <c r="C354" s="11"/>
      <c r="D354" s="11"/>
      <c r="E354" s="7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ht="14.25" customHeight="1">
      <c r="A355" s="11"/>
      <c r="B355" s="11"/>
      <c r="C355" s="11"/>
      <c r="D355" s="11"/>
      <c r="E355" s="7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ht="14.25" customHeight="1">
      <c r="A356" s="11"/>
      <c r="B356" s="11"/>
      <c r="C356" s="11"/>
      <c r="D356" s="11"/>
      <c r="E356" s="7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ht="14.25" customHeight="1">
      <c r="A357" s="11"/>
      <c r="B357" s="11"/>
      <c r="C357" s="11"/>
      <c r="D357" s="11"/>
      <c r="E357" s="7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</row>
  </sheetData>
  <mergeCells count="4">
    <mergeCell ref="P2:R2"/>
    <mergeCell ref="T2:V2"/>
    <mergeCell ref="P18:R18"/>
    <mergeCell ref="T18:V18"/>
  </mergeCells>
  <conditionalFormatting sqref="I156">
    <cfRule type="cellIs" dxfId="2" priority="1" operator="between">
      <formula>50.9</formula>
      <formula>0</formula>
    </cfRule>
  </conditionalFormatting>
  <conditionalFormatting sqref="I156">
    <cfRule type="cellIs" dxfId="3" priority="2" operator="greaterThanOrEqual">
      <formula>90</formula>
    </cfRule>
  </conditionalFormatting>
  <conditionalFormatting sqref="J2:L157">
    <cfRule type="cellIs" dxfId="0" priority="3" operator="notBetween">
      <formula>0</formula>
      <formula>100</formula>
    </cfRule>
  </conditionalFormatting>
  <conditionalFormatting sqref="J2:L157">
    <cfRule type="expression" dxfId="1" priority="4">
      <formula>LEN(TRIM(J2))=0</formula>
    </cfRule>
  </conditionalFormatting>
  <conditionalFormatting sqref="J2:L157">
    <cfRule type="cellIs" dxfId="2" priority="5" operator="between">
      <formula>50.9</formula>
      <formula>0</formula>
    </cfRule>
  </conditionalFormatting>
  <conditionalFormatting sqref="J2:L157">
    <cfRule type="cellIs" dxfId="3" priority="6" operator="greaterThanOrEqual">
      <formula>90</formula>
    </cfRule>
  </conditionalFormatting>
  <conditionalFormatting sqref="K157">
    <cfRule type="expression" dxfId="1" priority="7">
      <formula>LEN(TRIM(K157))=0</formula>
    </cfRule>
  </conditionalFormatting>
  <conditionalFormatting sqref="K157">
    <cfRule type="cellIs" dxfId="2" priority="8" operator="between">
      <formula>50.9</formula>
      <formula>0</formula>
    </cfRule>
  </conditionalFormatting>
  <conditionalFormatting sqref="K157">
    <cfRule type="cellIs" dxfId="3" priority="9" operator="greaterThanOrEqual">
      <formula>90</formula>
    </cfRule>
  </conditionalFormatting>
  <conditionalFormatting sqref="K57">
    <cfRule type="expression" dxfId="1" priority="10">
      <formula>LEN(TRIM(K57))=0</formula>
    </cfRule>
  </conditionalFormatting>
  <conditionalFormatting sqref="K57">
    <cfRule type="cellIs" dxfId="2" priority="11" operator="between">
      <formula>50.9</formula>
      <formula>0</formula>
    </cfRule>
  </conditionalFormatting>
  <conditionalFormatting sqref="K57">
    <cfRule type="cellIs" dxfId="3" priority="12" operator="greaterThanOrEqual">
      <formula>90</formula>
    </cfRule>
  </conditionalFormatting>
  <conditionalFormatting sqref="K66:K67">
    <cfRule type="expression" dxfId="1" priority="13">
      <formula>LEN(TRIM(K66))=0</formula>
    </cfRule>
  </conditionalFormatting>
  <conditionalFormatting sqref="K66:K67">
    <cfRule type="cellIs" dxfId="2" priority="14" operator="between">
      <formula>50.9</formula>
      <formula>0</formula>
    </cfRule>
  </conditionalFormatting>
  <conditionalFormatting sqref="K66:K67">
    <cfRule type="cellIs" dxfId="3" priority="15" operator="greaterThanOrEqual">
      <formula>90</formula>
    </cfRule>
  </conditionalFormatting>
  <conditionalFormatting sqref="I2:I3">
    <cfRule type="cellIs" dxfId="0" priority="16" operator="notBetween">
      <formula>0</formula>
      <formula>100</formula>
    </cfRule>
  </conditionalFormatting>
  <conditionalFormatting sqref="I2:I3">
    <cfRule type="cellIs" dxfId="2" priority="17" operator="between">
      <formula>50.9</formula>
      <formula>0</formula>
    </cfRule>
  </conditionalFormatting>
  <conditionalFormatting sqref="I2:I3">
    <cfRule type="cellIs" dxfId="3" priority="18" operator="greaterThanOrEqual">
      <formula>90</formula>
    </cfRule>
  </conditionalFormatting>
  <conditionalFormatting sqref="I4">
    <cfRule type="cellIs" dxfId="0" priority="19" operator="notBetween">
      <formula>0</formula>
      <formula>100</formula>
    </cfRule>
  </conditionalFormatting>
  <conditionalFormatting sqref="I4">
    <cfRule type="cellIs" dxfId="2" priority="20" operator="between">
      <formula>50.9</formula>
      <formula>0</formula>
    </cfRule>
  </conditionalFormatting>
  <conditionalFormatting sqref="I4">
    <cfRule type="cellIs" dxfId="3" priority="21" operator="greaterThanOrEqual">
      <formula>90</formula>
    </cfRule>
  </conditionalFormatting>
  <conditionalFormatting sqref="I5:I6">
    <cfRule type="cellIs" dxfId="0" priority="22" operator="notBetween">
      <formula>0</formula>
      <formula>100</formula>
    </cfRule>
  </conditionalFormatting>
  <conditionalFormatting sqref="I5:I6">
    <cfRule type="cellIs" dxfId="2" priority="23" operator="between">
      <formula>50.9</formula>
      <formula>0</formula>
    </cfRule>
  </conditionalFormatting>
  <conditionalFormatting sqref="I5:I6">
    <cfRule type="cellIs" dxfId="3" priority="24" operator="greaterThanOrEqual">
      <formula>90</formula>
    </cfRule>
  </conditionalFormatting>
  <conditionalFormatting sqref="I7:I10">
    <cfRule type="cellIs" dxfId="0" priority="25" operator="notBetween">
      <formula>0</formula>
      <formula>100</formula>
    </cfRule>
  </conditionalFormatting>
  <conditionalFormatting sqref="I7:I10">
    <cfRule type="cellIs" dxfId="2" priority="26" operator="between">
      <formula>50.9</formula>
      <formula>0</formula>
    </cfRule>
  </conditionalFormatting>
  <conditionalFormatting sqref="I7:I10">
    <cfRule type="cellIs" dxfId="3" priority="27" operator="greaterThanOrEqual">
      <formula>90</formula>
    </cfRule>
  </conditionalFormatting>
  <conditionalFormatting sqref="I11">
    <cfRule type="cellIs" dxfId="0" priority="28" operator="notBetween">
      <formula>0</formula>
      <formula>100</formula>
    </cfRule>
  </conditionalFormatting>
  <conditionalFormatting sqref="I11">
    <cfRule type="cellIs" dxfId="2" priority="29" operator="between">
      <formula>50.9</formula>
      <formula>0</formula>
    </cfRule>
  </conditionalFormatting>
  <conditionalFormatting sqref="I11">
    <cfRule type="cellIs" dxfId="3" priority="30" operator="greaterThanOrEqual">
      <formula>90</formula>
    </cfRule>
  </conditionalFormatting>
  <conditionalFormatting sqref="I12:I23">
    <cfRule type="cellIs" dxfId="0" priority="31" operator="notBetween">
      <formula>0</formula>
      <formula>100</formula>
    </cfRule>
  </conditionalFormatting>
  <conditionalFormatting sqref="I12:I23">
    <cfRule type="cellIs" dxfId="2" priority="32" operator="between">
      <formula>50.9</formula>
      <formula>0</formula>
    </cfRule>
  </conditionalFormatting>
  <conditionalFormatting sqref="I12:I23">
    <cfRule type="cellIs" dxfId="3" priority="33" operator="greaterThanOrEqual">
      <formula>90</formula>
    </cfRule>
  </conditionalFormatting>
  <conditionalFormatting sqref="I24:I25">
    <cfRule type="cellIs" dxfId="0" priority="34" operator="notBetween">
      <formula>0</formula>
      <formula>100</formula>
    </cfRule>
  </conditionalFormatting>
  <conditionalFormatting sqref="I24:I25">
    <cfRule type="cellIs" dxfId="2" priority="35" operator="between">
      <formula>50.9</formula>
      <formula>0</formula>
    </cfRule>
  </conditionalFormatting>
  <conditionalFormatting sqref="I24:I25">
    <cfRule type="cellIs" dxfId="3" priority="36" operator="greaterThanOrEqual">
      <formula>90</formula>
    </cfRule>
  </conditionalFormatting>
  <conditionalFormatting sqref="I26:I32">
    <cfRule type="cellIs" dxfId="0" priority="37" operator="notBetween">
      <formula>0</formula>
      <formula>100</formula>
    </cfRule>
  </conditionalFormatting>
  <conditionalFormatting sqref="I26:I32">
    <cfRule type="cellIs" dxfId="2" priority="38" operator="between">
      <formula>50.9</formula>
      <formula>0</formula>
    </cfRule>
  </conditionalFormatting>
  <conditionalFormatting sqref="I26:I32">
    <cfRule type="cellIs" dxfId="3" priority="39" operator="greaterThanOrEqual">
      <formula>90</formula>
    </cfRule>
  </conditionalFormatting>
  <conditionalFormatting sqref="I33">
    <cfRule type="cellIs" dxfId="0" priority="40" operator="notBetween">
      <formula>0</formula>
      <formula>100</formula>
    </cfRule>
  </conditionalFormatting>
  <conditionalFormatting sqref="I33">
    <cfRule type="cellIs" dxfId="2" priority="41" operator="between">
      <formula>50.9</formula>
      <formula>0</formula>
    </cfRule>
  </conditionalFormatting>
  <conditionalFormatting sqref="I33">
    <cfRule type="cellIs" dxfId="3" priority="42" operator="greaterThanOrEqual">
      <formula>90</formula>
    </cfRule>
  </conditionalFormatting>
  <conditionalFormatting sqref="I34">
    <cfRule type="cellIs" dxfId="0" priority="43" operator="notBetween">
      <formula>0</formula>
      <formula>100</formula>
    </cfRule>
  </conditionalFormatting>
  <conditionalFormatting sqref="I34">
    <cfRule type="cellIs" dxfId="2" priority="44" operator="between">
      <formula>50.9</formula>
      <formula>0</formula>
    </cfRule>
  </conditionalFormatting>
  <conditionalFormatting sqref="I34">
    <cfRule type="cellIs" dxfId="3" priority="45" operator="greaterThanOrEqual">
      <formula>90</formula>
    </cfRule>
  </conditionalFormatting>
  <conditionalFormatting sqref="I35">
    <cfRule type="cellIs" dxfId="0" priority="46" operator="notBetween">
      <formula>0</formula>
      <formula>100</formula>
    </cfRule>
  </conditionalFormatting>
  <conditionalFormatting sqref="I35">
    <cfRule type="cellIs" dxfId="2" priority="47" operator="between">
      <formula>50.9</formula>
      <formula>0</formula>
    </cfRule>
  </conditionalFormatting>
  <conditionalFormatting sqref="I35">
    <cfRule type="cellIs" dxfId="3" priority="48" operator="greaterThanOrEqual">
      <formula>90</formula>
    </cfRule>
  </conditionalFormatting>
  <conditionalFormatting sqref="I36:I37">
    <cfRule type="cellIs" dxfId="0" priority="49" operator="notBetween">
      <formula>0</formula>
      <formula>100</formula>
    </cfRule>
  </conditionalFormatting>
  <conditionalFormatting sqref="I36:I37">
    <cfRule type="cellIs" dxfId="2" priority="50" operator="between">
      <formula>50.9</formula>
      <formula>0</formula>
    </cfRule>
  </conditionalFormatting>
  <conditionalFormatting sqref="I36:I37">
    <cfRule type="cellIs" dxfId="3" priority="51" operator="greaterThanOrEqual">
      <formula>90</formula>
    </cfRule>
  </conditionalFormatting>
  <conditionalFormatting sqref="I38:I42">
    <cfRule type="cellIs" dxfId="0" priority="52" operator="notBetween">
      <formula>0</formula>
      <formula>100</formula>
    </cfRule>
  </conditionalFormatting>
  <conditionalFormatting sqref="I38:I42">
    <cfRule type="cellIs" dxfId="2" priority="53" operator="between">
      <formula>50.9</formula>
      <formula>0</formula>
    </cfRule>
  </conditionalFormatting>
  <conditionalFormatting sqref="I38:I42">
    <cfRule type="cellIs" dxfId="3" priority="54" operator="greaterThanOrEqual">
      <formula>90</formula>
    </cfRule>
  </conditionalFormatting>
  <conditionalFormatting sqref="I43:I60">
    <cfRule type="cellIs" dxfId="0" priority="55" operator="notBetween">
      <formula>0</formula>
      <formula>100</formula>
    </cfRule>
  </conditionalFormatting>
  <conditionalFormatting sqref="I43:I60">
    <cfRule type="cellIs" dxfId="2" priority="56" operator="between">
      <formula>50.9</formula>
      <formula>0</formula>
    </cfRule>
  </conditionalFormatting>
  <conditionalFormatting sqref="I43:I60">
    <cfRule type="cellIs" dxfId="3" priority="57" operator="greaterThanOrEqual">
      <formula>90</formula>
    </cfRule>
  </conditionalFormatting>
  <conditionalFormatting sqref="I56">
    <cfRule type="cellIs" dxfId="2" priority="58" operator="between">
      <formula>50.9</formula>
      <formula>0</formula>
    </cfRule>
  </conditionalFormatting>
  <conditionalFormatting sqref="I56">
    <cfRule type="cellIs" dxfId="3" priority="59" operator="greaterThanOrEqual">
      <formula>90</formula>
    </cfRule>
  </conditionalFormatting>
  <conditionalFormatting sqref="I61:I71">
    <cfRule type="cellIs" dxfId="0" priority="60" operator="notBetween">
      <formula>0</formula>
      <formula>100</formula>
    </cfRule>
  </conditionalFormatting>
  <conditionalFormatting sqref="I61:I71">
    <cfRule type="cellIs" dxfId="2" priority="61" operator="between">
      <formula>50.9</formula>
      <formula>0</formula>
    </cfRule>
  </conditionalFormatting>
  <conditionalFormatting sqref="I61:I71">
    <cfRule type="cellIs" dxfId="3" priority="62" operator="greaterThanOrEqual">
      <formula>90</formula>
    </cfRule>
  </conditionalFormatting>
  <conditionalFormatting sqref="I65:I66">
    <cfRule type="cellIs" dxfId="2" priority="63" operator="between">
      <formula>50.9</formula>
      <formula>0</formula>
    </cfRule>
  </conditionalFormatting>
  <conditionalFormatting sqref="I65:I66">
    <cfRule type="cellIs" dxfId="3" priority="64" operator="greaterThanOrEqual">
      <formula>90</formula>
    </cfRule>
  </conditionalFormatting>
  <conditionalFormatting sqref="I72:I73">
    <cfRule type="cellIs" dxfId="0" priority="65" operator="notBetween">
      <formula>0</formula>
      <formula>100</formula>
    </cfRule>
  </conditionalFormatting>
  <conditionalFormatting sqref="I72:I73">
    <cfRule type="cellIs" dxfId="2" priority="66" operator="between">
      <formula>50.9</formula>
      <formula>0</formula>
    </cfRule>
  </conditionalFormatting>
  <conditionalFormatting sqref="I72:I73">
    <cfRule type="cellIs" dxfId="3" priority="67" operator="greaterThanOrEqual">
      <formula>90</formula>
    </cfRule>
  </conditionalFormatting>
  <conditionalFormatting sqref="I74">
    <cfRule type="cellIs" dxfId="0" priority="68" operator="notBetween">
      <formula>0</formula>
      <formula>100</formula>
    </cfRule>
  </conditionalFormatting>
  <conditionalFormatting sqref="I74">
    <cfRule type="cellIs" dxfId="2" priority="69" operator="between">
      <formula>50.9</formula>
      <formula>0</formula>
    </cfRule>
  </conditionalFormatting>
  <conditionalFormatting sqref="I74">
    <cfRule type="cellIs" dxfId="3" priority="70" operator="greaterThanOrEqual">
      <formula>90</formula>
    </cfRule>
  </conditionalFormatting>
  <conditionalFormatting sqref="I75:I80">
    <cfRule type="cellIs" dxfId="0" priority="71" operator="notBetween">
      <formula>0</formula>
      <formula>100</formula>
    </cfRule>
  </conditionalFormatting>
  <conditionalFormatting sqref="I75:I80">
    <cfRule type="cellIs" dxfId="2" priority="72" operator="between">
      <formula>50.9</formula>
      <formula>0</formula>
    </cfRule>
  </conditionalFormatting>
  <conditionalFormatting sqref="I75:I80">
    <cfRule type="cellIs" dxfId="3" priority="73" operator="greaterThanOrEqual">
      <formula>90</formula>
    </cfRule>
  </conditionalFormatting>
  <conditionalFormatting sqref="I81:I82">
    <cfRule type="cellIs" dxfId="0" priority="74" operator="notBetween">
      <formula>0</formula>
      <formula>100</formula>
    </cfRule>
  </conditionalFormatting>
  <conditionalFormatting sqref="I81:I82">
    <cfRule type="cellIs" dxfId="2" priority="75" operator="between">
      <formula>50.9</formula>
      <formula>0</formula>
    </cfRule>
  </conditionalFormatting>
  <conditionalFormatting sqref="I81:I82">
    <cfRule type="cellIs" dxfId="3" priority="76" operator="greaterThanOrEqual">
      <formula>90</formula>
    </cfRule>
  </conditionalFormatting>
  <conditionalFormatting sqref="I83">
    <cfRule type="cellIs" dxfId="0" priority="77" operator="notBetween">
      <formula>0</formula>
      <formula>100</formula>
    </cfRule>
  </conditionalFormatting>
  <conditionalFormatting sqref="I83">
    <cfRule type="cellIs" dxfId="2" priority="78" operator="between">
      <formula>50.9</formula>
      <formula>0</formula>
    </cfRule>
  </conditionalFormatting>
  <conditionalFormatting sqref="I83">
    <cfRule type="cellIs" dxfId="3" priority="79" operator="greaterThanOrEqual">
      <formula>90</formula>
    </cfRule>
  </conditionalFormatting>
  <conditionalFormatting sqref="I84:I86">
    <cfRule type="cellIs" dxfId="0" priority="80" operator="notBetween">
      <formula>0</formula>
      <formula>100</formula>
    </cfRule>
  </conditionalFormatting>
  <conditionalFormatting sqref="I84:I86">
    <cfRule type="cellIs" dxfId="2" priority="81" operator="between">
      <formula>50.9</formula>
      <formula>0</formula>
    </cfRule>
  </conditionalFormatting>
  <conditionalFormatting sqref="I84:I86">
    <cfRule type="cellIs" dxfId="3" priority="82" operator="greaterThanOrEqual">
      <formula>90</formula>
    </cfRule>
  </conditionalFormatting>
  <conditionalFormatting sqref="I87:I93">
    <cfRule type="cellIs" dxfId="0" priority="83" operator="notBetween">
      <formula>0</formula>
      <formula>100</formula>
    </cfRule>
  </conditionalFormatting>
  <conditionalFormatting sqref="I87:I93">
    <cfRule type="cellIs" dxfId="2" priority="84" operator="between">
      <formula>50.9</formula>
      <formula>0</formula>
    </cfRule>
  </conditionalFormatting>
  <conditionalFormatting sqref="I87:I93">
    <cfRule type="cellIs" dxfId="3" priority="85" operator="greaterThanOrEqual">
      <formula>90</formula>
    </cfRule>
  </conditionalFormatting>
  <conditionalFormatting sqref="I94:I108">
    <cfRule type="cellIs" dxfId="0" priority="86" operator="notBetween">
      <formula>0</formula>
      <formula>100</formula>
    </cfRule>
  </conditionalFormatting>
  <conditionalFormatting sqref="I94:I108">
    <cfRule type="cellIs" dxfId="2" priority="87" operator="between">
      <formula>50.9</formula>
      <formula>0</formula>
    </cfRule>
  </conditionalFormatting>
  <conditionalFormatting sqref="I94:I108">
    <cfRule type="cellIs" dxfId="3" priority="88" operator="greaterThanOrEqual">
      <formula>90</formula>
    </cfRule>
  </conditionalFormatting>
  <conditionalFormatting sqref="I109:I110">
    <cfRule type="cellIs" dxfId="0" priority="89" operator="notBetween">
      <formula>0</formula>
      <formula>100</formula>
    </cfRule>
  </conditionalFormatting>
  <conditionalFormatting sqref="I109:I110">
    <cfRule type="cellIs" dxfId="2" priority="90" operator="between">
      <formula>50.9</formula>
      <formula>0</formula>
    </cfRule>
  </conditionalFormatting>
  <conditionalFormatting sqref="I109:I110">
    <cfRule type="cellIs" dxfId="3" priority="91" operator="greaterThanOrEqual">
      <formula>90</formula>
    </cfRule>
  </conditionalFormatting>
  <conditionalFormatting sqref="I111:I112">
    <cfRule type="cellIs" dxfId="0" priority="92" operator="notBetween">
      <formula>0</formula>
      <formula>100</formula>
    </cfRule>
  </conditionalFormatting>
  <conditionalFormatting sqref="I111:I112">
    <cfRule type="cellIs" dxfId="2" priority="93" operator="between">
      <formula>50.9</formula>
      <formula>0</formula>
    </cfRule>
  </conditionalFormatting>
  <conditionalFormatting sqref="I111:I112">
    <cfRule type="cellIs" dxfId="3" priority="94" operator="greaterThanOrEqual">
      <formula>90</formula>
    </cfRule>
  </conditionalFormatting>
  <conditionalFormatting sqref="I113">
    <cfRule type="cellIs" dxfId="0" priority="95" operator="notBetween">
      <formula>0</formula>
      <formula>100</formula>
    </cfRule>
  </conditionalFormatting>
  <conditionalFormatting sqref="I113">
    <cfRule type="cellIs" dxfId="2" priority="96" operator="between">
      <formula>50.9</formula>
      <formula>0</formula>
    </cfRule>
  </conditionalFormatting>
  <conditionalFormatting sqref="I113">
    <cfRule type="cellIs" dxfId="3" priority="97" operator="greaterThanOrEqual">
      <formula>90</formula>
    </cfRule>
  </conditionalFormatting>
  <conditionalFormatting sqref="I114:I115">
    <cfRule type="cellIs" dxfId="0" priority="98" operator="notBetween">
      <formula>0</formula>
      <formula>100</formula>
    </cfRule>
  </conditionalFormatting>
  <conditionalFormatting sqref="I114:I115">
    <cfRule type="cellIs" dxfId="2" priority="99" operator="between">
      <formula>50.9</formula>
      <formula>0</formula>
    </cfRule>
  </conditionalFormatting>
  <conditionalFormatting sqref="I114:I115">
    <cfRule type="cellIs" dxfId="3" priority="100" operator="greaterThanOrEqual">
      <formula>90</formula>
    </cfRule>
  </conditionalFormatting>
  <conditionalFormatting sqref="I116:I117">
    <cfRule type="cellIs" dxfId="0" priority="101" operator="notBetween">
      <formula>0</formula>
      <formula>100</formula>
    </cfRule>
  </conditionalFormatting>
  <conditionalFormatting sqref="I116:I117">
    <cfRule type="cellIs" dxfId="2" priority="102" operator="between">
      <formula>50.9</formula>
      <formula>0</formula>
    </cfRule>
  </conditionalFormatting>
  <conditionalFormatting sqref="I116:I117">
    <cfRule type="cellIs" dxfId="3" priority="103" operator="greaterThanOrEqual">
      <formula>90</formula>
    </cfRule>
  </conditionalFormatting>
  <conditionalFormatting sqref="I118">
    <cfRule type="cellIs" dxfId="0" priority="104" operator="notBetween">
      <formula>0</formula>
      <formula>100</formula>
    </cfRule>
  </conditionalFormatting>
  <conditionalFormatting sqref="I118">
    <cfRule type="cellIs" dxfId="2" priority="105" operator="between">
      <formula>50.9</formula>
      <formula>0</formula>
    </cfRule>
  </conditionalFormatting>
  <conditionalFormatting sqref="I118">
    <cfRule type="cellIs" dxfId="3" priority="106" operator="greaterThanOrEqual">
      <formula>90</formula>
    </cfRule>
  </conditionalFormatting>
  <conditionalFormatting sqref="I119:I122">
    <cfRule type="cellIs" dxfId="0" priority="107" operator="notBetween">
      <formula>0</formula>
      <formula>100</formula>
    </cfRule>
  </conditionalFormatting>
  <conditionalFormatting sqref="I119:I122">
    <cfRule type="cellIs" dxfId="2" priority="108" operator="between">
      <formula>50.9</formula>
      <formula>0</formula>
    </cfRule>
  </conditionalFormatting>
  <conditionalFormatting sqref="I119:I122">
    <cfRule type="cellIs" dxfId="3" priority="109" operator="greaterThanOrEqual">
      <formula>90</formula>
    </cfRule>
  </conditionalFormatting>
  <conditionalFormatting sqref="I123:I125">
    <cfRule type="cellIs" dxfId="0" priority="110" operator="notBetween">
      <formula>0</formula>
      <formula>100</formula>
    </cfRule>
  </conditionalFormatting>
  <conditionalFormatting sqref="I123:I125">
    <cfRule type="cellIs" dxfId="2" priority="111" operator="between">
      <formula>50.9</formula>
      <formula>0</formula>
    </cfRule>
  </conditionalFormatting>
  <conditionalFormatting sqref="I123:I125">
    <cfRule type="cellIs" dxfId="3" priority="112" operator="greaterThanOrEqual">
      <formula>90</formula>
    </cfRule>
  </conditionalFormatting>
  <conditionalFormatting sqref="I126">
    <cfRule type="cellIs" dxfId="0" priority="113" operator="notBetween">
      <formula>0</formula>
      <formula>100</formula>
    </cfRule>
  </conditionalFormatting>
  <conditionalFormatting sqref="I126">
    <cfRule type="cellIs" dxfId="2" priority="114" operator="between">
      <formula>50.9</formula>
      <formula>0</formula>
    </cfRule>
  </conditionalFormatting>
  <conditionalFormatting sqref="I126">
    <cfRule type="cellIs" dxfId="3" priority="115" operator="greaterThanOrEqual">
      <formula>90</formula>
    </cfRule>
  </conditionalFormatting>
  <conditionalFormatting sqref="I127">
    <cfRule type="cellIs" dxfId="0" priority="116" operator="notBetween">
      <formula>0</formula>
      <formula>100</formula>
    </cfRule>
  </conditionalFormatting>
  <conditionalFormatting sqref="I127">
    <cfRule type="cellIs" dxfId="2" priority="117" operator="between">
      <formula>50.9</formula>
      <formula>0</formula>
    </cfRule>
  </conditionalFormatting>
  <conditionalFormatting sqref="I127">
    <cfRule type="cellIs" dxfId="3" priority="118" operator="greaterThanOrEqual">
      <formula>90</formula>
    </cfRule>
  </conditionalFormatting>
  <conditionalFormatting sqref="I128:I129">
    <cfRule type="cellIs" dxfId="0" priority="119" operator="notBetween">
      <formula>0</formula>
      <formula>100</formula>
    </cfRule>
  </conditionalFormatting>
  <conditionalFormatting sqref="I128:I129">
    <cfRule type="cellIs" dxfId="2" priority="120" operator="between">
      <formula>50.9</formula>
      <formula>0</formula>
    </cfRule>
  </conditionalFormatting>
  <conditionalFormatting sqref="I128:I129">
    <cfRule type="cellIs" dxfId="3" priority="121" operator="greaterThanOrEqual">
      <formula>90</formula>
    </cfRule>
  </conditionalFormatting>
  <conditionalFormatting sqref="I130">
    <cfRule type="cellIs" dxfId="0" priority="122" operator="notBetween">
      <formula>0</formula>
      <formula>100</formula>
    </cfRule>
  </conditionalFormatting>
  <conditionalFormatting sqref="I130">
    <cfRule type="cellIs" dxfId="2" priority="123" operator="between">
      <formula>50.9</formula>
      <formula>0</formula>
    </cfRule>
  </conditionalFormatting>
  <conditionalFormatting sqref="I130">
    <cfRule type="cellIs" dxfId="3" priority="124" operator="greaterThanOrEqual">
      <formula>90</formula>
    </cfRule>
  </conditionalFormatting>
  <conditionalFormatting sqref="I131">
    <cfRule type="cellIs" dxfId="0" priority="125" operator="notBetween">
      <formula>0</formula>
      <formula>100</formula>
    </cfRule>
  </conditionalFormatting>
  <conditionalFormatting sqref="I131">
    <cfRule type="cellIs" dxfId="2" priority="126" operator="between">
      <formula>50.9</formula>
      <formula>0</formula>
    </cfRule>
  </conditionalFormatting>
  <conditionalFormatting sqref="I131">
    <cfRule type="cellIs" dxfId="3" priority="127" operator="greaterThanOrEqual">
      <formula>90</formula>
    </cfRule>
  </conditionalFormatting>
  <conditionalFormatting sqref="I132">
    <cfRule type="cellIs" dxfId="0" priority="128" operator="notBetween">
      <formula>0</formula>
      <formula>100</formula>
    </cfRule>
  </conditionalFormatting>
  <conditionalFormatting sqref="I132">
    <cfRule type="cellIs" dxfId="2" priority="129" operator="between">
      <formula>50.9</formula>
      <formula>0</formula>
    </cfRule>
  </conditionalFormatting>
  <conditionalFormatting sqref="I132">
    <cfRule type="cellIs" dxfId="3" priority="130" operator="greaterThanOrEqual">
      <formula>90</formula>
    </cfRule>
  </conditionalFormatting>
  <conditionalFormatting sqref="I133:I135">
    <cfRule type="cellIs" dxfId="0" priority="131" operator="notBetween">
      <formula>0</formula>
      <formula>100</formula>
    </cfRule>
  </conditionalFormatting>
  <conditionalFormatting sqref="I133:I135">
    <cfRule type="cellIs" dxfId="2" priority="132" operator="between">
      <formula>50.9</formula>
      <formula>0</formula>
    </cfRule>
  </conditionalFormatting>
  <conditionalFormatting sqref="I133:I135">
    <cfRule type="cellIs" dxfId="3" priority="133" operator="greaterThanOrEqual">
      <formula>90</formula>
    </cfRule>
  </conditionalFormatting>
  <conditionalFormatting sqref="I136:I138">
    <cfRule type="cellIs" dxfId="0" priority="134" operator="notBetween">
      <formula>0</formula>
      <formula>100</formula>
    </cfRule>
  </conditionalFormatting>
  <conditionalFormatting sqref="I136:I138">
    <cfRule type="cellIs" dxfId="2" priority="135" operator="between">
      <formula>50.9</formula>
      <formula>0</formula>
    </cfRule>
  </conditionalFormatting>
  <conditionalFormatting sqref="I136:I138">
    <cfRule type="cellIs" dxfId="3" priority="136" operator="greaterThanOrEqual">
      <formula>90</formula>
    </cfRule>
  </conditionalFormatting>
  <conditionalFormatting sqref="I139:I140">
    <cfRule type="cellIs" dxfId="0" priority="137" operator="notBetween">
      <formula>0</formula>
      <formula>100</formula>
    </cfRule>
  </conditionalFormatting>
  <conditionalFormatting sqref="I139:I140">
    <cfRule type="cellIs" dxfId="2" priority="138" operator="between">
      <formula>50.9</formula>
      <formula>0</formula>
    </cfRule>
  </conditionalFormatting>
  <conditionalFormatting sqref="I139:I140">
    <cfRule type="cellIs" dxfId="3" priority="139" operator="greaterThanOrEqual">
      <formula>90</formula>
    </cfRule>
  </conditionalFormatting>
  <conditionalFormatting sqref="I141:I142">
    <cfRule type="cellIs" dxfId="0" priority="140" operator="notBetween">
      <formula>0</formula>
      <formula>100</formula>
    </cfRule>
  </conditionalFormatting>
  <conditionalFormatting sqref="I141:I142">
    <cfRule type="cellIs" dxfId="2" priority="141" operator="between">
      <formula>50.9</formula>
      <formula>0</formula>
    </cfRule>
  </conditionalFormatting>
  <conditionalFormatting sqref="I141:I142">
    <cfRule type="cellIs" dxfId="3" priority="142" operator="greaterThanOrEqual">
      <formula>90</formula>
    </cfRule>
  </conditionalFormatting>
  <conditionalFormatting sqref="I143">
    <cfRule type="cellIs" dxfId="0" priority="143" operator="notBetween">
      <formula>0</formula>
      <formula>100</formula>
    </cfRule>
  </conditionalFormatting>
  <conditionalFormatting sqref="I143">
    <cfRule type="cellIs" dxfId="2" priority="144" operator="between">
      <formula>50.9</formula>
      <formula>0</formula>
    </cfRule>
  </conditionalFormatting>
  <conditionalFormatting sqref="I143">
    <cfRule type="cellIs" dxfId="3" priority="145" operator="greaterThanOrEqual">
      <formula>90</formula>
    </cfRule>
  </conditionalFormatting>
  <conditionalFormatting sqref="I144:I145">
    <cfRule type="cellIs" dxfId="0" priority="146" operator="notBetween">
      <formula>0</formula>
      <formula>100</formula>
    </cfRule>
  </conditionalFormatting>
  <conditionalFormatting sqref="I144:I145">
    <cfRule type="cellIs" dxfId="2" priority="147" operator="between">
      <formula>50.9</formula>
      <formula>0</formula>
    </cfRule>
  </conditionalFormatting>
  <conditionalFormatting sqref="I144:I145">
    <cfRule type="cellIs" dxfId="3" priority="148" operator="greaterThanOrEqual">
      <formula>90</formula>
    </cfRule>
  </conditionalFormatting>
  <conditionalFormatting sqref="I146">
    <cfRule type="cellIs" dxfId="0" priority="149" operator="notBetween">
      <formula>0</formula>
      <formula>100</formula>
    </cfRule>
  </conditionalFormatting>
  <conditionalFormatting sqref="I146">
    <cfRule type="cellIs" dxfId="2" priority="150" operator="between">
      <formula>50.9</formula>
      <formula>0</formula>
    </cfRule>
  </conditionalFormatting>
  <conditionalFormatting sqref="I146">
    <cfRule type="cellIs" dxfId="3" priority="151" operator="greaterThanOrEqual">
      <formula>90</formula>
    </cfRule>
  </conditionalFormatting>
  <conditionalFormatting sqref="I147">
    <cfRule type="cellIs" dxfId="0" priority="152" operator="notBetween">
      <formula>0</formula>
      <formula>100</formula>
    </cfRule>
  </conditionalFormatting>
  <conditionalFormatting sqref="I147">
    <cfRule type="cellIs" dxfId="2" priority="153" operator="between">
      <formula>50.9</formula>
      <formula>0</formula>
    </cfRule>
  </conditionalFormatting>
  <conditionalFormatting sqref="I147">
    <cfRule type="cellIs" dxfId="3" priority="154" operator="greaterThanOrEqual">
      <formula>90</formula>
    </cfRule>
  </conditionalFormatting>
  <conditionalFormatting sqref="I148:I154">
    <cfRule type="cellIs" dxfId="0" priority="155" operator="notBetween">
      <formula>0</formula>
      <formula>100</formula>
    </cfRule>
  </conditionalFormatting>
  <conditionalFormatting sqref="I148:I154">
    <cfRule type="cellIs" dxfId="2" priority="156" operator="between">
      <formula>50.9</formula>
      <formula>0</formula>
    </cfRule>
  </conditionalFormatting>
  <conditionalFormatting sqref="I148:I154">
    <cfRule type="cellIs" dxfId="3" priority="157" operator="greaterThanOrEqual">
      <formula>90</formula>
    </cfRule>
  </conditionalFormatting>
  <conditionalFormatting sqref="I155">
    <cfRule type="cellIs" dxfId="0" priority="158" operator="notBetween">
      <formula>0</formula>
      <formula>100</formula>
    </cfRule>
  </conditionalFormatting>
  <conditionalFormatting sqref="I155">
    <cfRule type="cellIs" dxfId="2" priority="159" operator="between">
      <formula>50.9</formula>
      <formula>0</formula>
    </cfRule>
  </conditionalFormatting>
  <conditionalFormatting sqref="I155">
    <cfRule type="cellIs" dxfId="3" priority="160" operator="greaterThanOrEqual">
      <formula>90</formula>
    </cfRule>
  </conditionalFormatting>
  <conditionalFormatting sqref="I156:I157">
    <cfRule type="cellIs" dxfId="0" priority="161" operator="notBetween">
      <formula>0</formula>
      <formula>100</formula>
    </cfRule>
  </conditionalFormatting>
  <conditionalFormatting sqref="I156:I157">
    <cfRule type="cellIs" dxfId="2" priority="162" operator="between">
      <formula>50.9</formula>
      <formula>0</formula>
    </cfRule>
  </conditionalFormatting>
  <conditionalFormatting sqref="I156:I157">
    <cfRule type="cellIs" dxfId="3" priority="163" operator="greaterThanOrEqual">
      <formula>90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1.86"/>
    <col customWidth="1" min="3" max="3" width="9.43"/>
    <col customWidth="1" hidden="1" min="4" max="4" width="9.0"/>
    <col customWidth="1" min="5" max="5" width="17.0"/>
    <col customWidth="1" hidden="1" min="6" max="6" width="6.43"/>
    <col customWidth="1" min="7" max="7" width="6.43"/>
    <col customWidth="1" min="8" max="8" width="14.43"/>
    <col customWidth="1" hidden="1" min="9" max="9" width="15.43"/>
    <col customWidth="1" min="10" max="10" width="11.43"/>
    <col customWidth="1" hidden="1" min="11" max="11" width="10.14"/>
    <col customWidth="1" min="12" max="12" width="10.43"/>
    <col customWidth="1" min="13" max="13" width="33.43"/>
    <col customWidth="1" min="14" max="14" width="9.0"/>
    <col customWidth="1" min="15" max="29" width="8.43"/>
  </cols>
  <sheetData>
    <row r="1" ht="45.75" customHeight="1">
      <c r="A1" s="2" t="s">
        <v>1</v>
      </c>
      <c r="B1" s="2" t="s">
        <v>4</v>
      </c>
      <c r="C1" s="2" t="s">
        <v>5</v>
      </c>
      <c r="D1" s="3" t="s">
        <v>6</v>
      </c>
      <c r="E1" s="4" t="s">
        <v>7</v>
      </c>
      <c r="F1" s="3" t="s">
        <v>8</v>
      </c>
      <c r="G1" s="3" t="s">
        <v>9</v>
      </c>
      <c r="H1" s="5" t="s">
        <v>10</v>
      </c>
      <c r="I1" s="6" t="s">
        <v>11</v>
      </c>
      <c r="J1" s="7" t="s">
        <v>14</v>
      </c>
      <c r="K1" s="6" t="s">
        <v>15</v>
      </c>
      <c r="L1" s="8" t="s">
        <v>16</v>
      </c>
      <c r="M1" s="9" t="s">
        <v>17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14.25" customHeight="1">
      <c r="A2" s="25" t="s">
        <v>28</v>
      </c>
      <c r="B2" s="14" t="s">
        <v>209</v>
      </c>
      <c r="C2" s="20" t="s">
        <v>207</v>
      </c>
      <c r="D2" s="17"/>
      <c r="E2" s="16"/>
      <c r="F2" s="17"/>
      <c r="G2" s="17" t="s">
        <v>89</v>
      </c>
      <c r="H2" s="32" t="s">
        <v>25</v>
      </c>
      <c r="I2" s="19"/>
      <c r="J2" s="20"/>
      <c r="K2" s="21"/>
      <c r="L2" s="20">
        <v>89.8</v>
      </c>
      <c r="M2" s="19" t="s">
        <v>210</v>
      </c>
      <c r="N2" s="11"/>
      <c r="O2" s="88" t="s">
        <v>6</v>
      </c>
      <c r="P2" s="89"/>
      <c r="Q2" s="90"/>
      <c r="R2" s="28"/>
      <c r="S2" s="107" t="s">
        <v>7</v>
      </c>
      <c r="T2" s="108"/>
      <c r="U2" s="109"/>
      <c r="V2" s="11"/>
      <c r="W2" s="11"/>
      <c r="X2" s="113" t="s">
        <v>456</v>
      </c>
      <c r="Y2" s="114" t="s">
        <v>457</v>
      </c>
      <c r="Z2" s="115" t="s">
        <v>458</v>
      </c>
      <c r="AA2" s="115" t="s">
        <v>459</v>
      </c>
      <c r="AB2" s="114" t="s">
        <v>460</v>
      </c>
      <c r="AC2" s="116" t="s">
        <v>455</v>
      </c>
    </row>
    <row r="3" ht="14.25" customHeight="1">
      <c r="A3" s="15" t="s">
        <v>28</v>
      </c>
      <c r="B3" s="14" t="s">
        <v>57</v>
      </c>
      <c r="C3" s="20" t="s">
        <v>58</v>
      </c>
      <c r="D3" s="17"/>
      <c r="E3" s="16"/>
      <c r="F3" s="17"/>
      <c r="G3" s="16" t="s">
        <v>32</v>
      </c>
      <c r="H3" s="18" t="s">
        <v>25</v>
      </c>
      <c r="I3" s="19"/>
      <c r="J3" s="20"/>
      <c r="K3" s="21"/>
      <c r="L3" s="20">
        <v>99.9</v>
      </c>
      <c r="M3" s="19"/>
      <c r="N3" s="11"/>
      <c r="O3" s="117" t="s">
        <v>450</v>
      </c>
      <c r="P3" s="118" t="s">
        <v>451</v>
      </c>
      <c r="Q3" s="119" t="s">
        <v>452</v>
      </c>
      <c r="R3" s="28"/>
      <c r="S3" s="117" t="s">
        <v>450</v>
      </c>
      <c r="T3" s="118" t="s">
        <v>451</v>
      </c>
      <c r="U3" s="119" t="s">
        <v>452</v>
      </c>
      <c r="V3" s="11"/>
      <c r="W3" s="11"/>
      <c r="X3" s="120" t="s">
        <v>6</v>
      </c>
      <c r="Y3" s="121">
        <f>SUM(P12:P13)</f>
        <v>0</v>
      </c>
      <c r="Z3" s="121">
        <f>SUM(P8:P11)</f>
        <v>0</v>
      </c>
      <c r="AA3" s="55">
        <f>SUM(P4:P7)</f>
        <v>0</v>
      </c>
      <c r="AB3" s="55">
        <v>121.0</v>
      </c>
      <c r="AC3" s="122">
        <f>P16</f>
        <v>121</v>
      </c>
    </row>
    <row r="4" ht="14.25" customHeight="1">
      <c r="A4" s="15" t="s">
        <v>28</v>
      </c>
      <c r="B4" s="14" t="s">
        <v>61</v>
      </c>
      <c r="C4" s="20" t="s">
        <v>58</v>
      </c>
      <c r="D4" s="17"/>
      <c r="E4" s="16"/>
      <c r="F4" s="17"/>
      <c r="G4" s="17" t="s">
        <v>32</v>
      </c>
      <c r="H4" s="18" t="s">
        <v>25</v>
      </c>
      <c r="I4" s="19"/>
      <c r="J4" s="20"/>
      <c r="K4" s="21"/>
      <c r="L4" s="20">
        <v>99.9</v>
      </c>
      <c r="M4" s="19"/>
      <c r="N4" s="11"/>
      <c r="O4" s="96">
        <v>10.0</v>
      </c>
      <c r="P4" s="97">
        <v>0.0</v>
      </c>
      <c r="Q4" s="98">
        <f t="shared" ref="Q4:Q15" si="1">P4/P$16</f>
        <v>0</v>
      </c>
      <c r="R4" s="28"/>
      <c r="S4" s="96">
        <v>10.0</v>
      </c>
      <c r="T4" s="97">
        <v>5.0</v>
      </c>
      <c r="U4" s="123">
        <f t="shared" ref="U4:U15" si="2">T4/T$16</f>
        <v>0.04132231405</v>
      </c>
      <c r="V4" s="11"/>
      <c r="W4" s="11"/>
      <c r="X4" s="120" t="s">
        <v>7</v>
      </c>
      <c r="Y4" s="124">
        <f>SUM(T12:T13)</f>
        <v>40</v>
      </c>
      <c r="Z4" s="55">
        <f>SUM(T8:T11)</f>
        <v>19</v>
      </c>
      <c r="AA4" s="124">
        <f>SUM(T4:T7)</f>
        <v>8</v>
      </c>
      <c r="AB4" s="55">
        <f>T15</f>
        <v>54</v>
      </c>
      <c r="AC4" s="125">
        <f>T16</f>
        <v>121</v>
      </c>
    </row>
    <row r="5" ht="14.25" customHeight="1">
      <c r="A5" s="25" t="s">
        <v>28</v>
      </c>
      <c r="B5" s="14" t="s">
        <v>64</v>
      </c>
      <c r="C5" s="20" t="s">
        <v>58</v>
      </c>
      <c r="D5" s="17"/>
      <c r="E5" s="16" t="s">
        <v>65</v>
      </c>
      <c r="F5" s="17"/>
      <c r="G5" s="17"/>
      <c r="H5" s="18" t="s">
        <v>25</v>
      </c>
      <c r="I5" s="19"/>
      <c r="J5" s="20">
        <v>100.0</v>
      </c>
      <c r="K5" s="21"/>
      <c r="L5" s="20"/>
      <c r="M5" s="19"/>
      <c r="N5" s="11"/>
      <c r="O5" s="99">
        <v>20.0</v>
      </c>
      <c r="P5" s="28">
        <v>0.0</v>
      </c>
      <c r="Q5" s="100">
        <f t="shared" si="1"/>
        <v>0</v>
      </c>
      <c r="R5" s="28"/>
      <c r="S5" s="99">
        <v>20.0</v>
      </c>
      <c r="T5" s="28">
        <v>1.0</v>
      </c>
      <c r="U5" s="126">
        <f t="shared" si="2"/>
        <v>0.00826446281</v>
      </c>
      <c r="V5" s="11"/>
      <c r="W5" s="11"/>
      <c r="X5" s="120" t="s">
        <v>8</v>
      </c>
      <c r="Y5" s="55">
        <f>SUM(P28:P29)</f>
        <v>0</v>
      </c>
      <c r="Z5" s="55">
        <f>SUM(P24:P27)</f>
        <v>0</v>
      </c>
      <c r="AA5" s="124">
        <f>SUM(P20:P23)</f>
        <v>0</v>
      </c>
      <c r="AB5" s="121">
        <v>121.0</v>
      </c>
      <c r="AC5" s="125">
        <f>P32</f>
        <v>121</v>
      </c>
    </row>
    <row r="6" ht="14.25" customHeight="1">
      <c r="A6" s="15" t="s">
        <v>28</v>
      </c>
      <c r="B6" s="29" t="s">
        <v>66</v>
      </c>
      <c r="C6" s="15" t="s">
        <v>58</v>
      </c>
      <c r="D6" s="17"/>
      <c r="E6" s="16"/>
      <c r="F6" s="17"/>
      <c r="G6" s="17" t="s">
        <v>32</v>
      </c>
      <c r="H6" s="18" t="s">
        <v>25</v>
      </c>
      <c r="I6" s="19"/>
      <c r="J6" s="20"/>
      <c r="K6" s="21"/>
      <c r="L6" s="20">
        <v>99.9</v>
      </c>
      <c r="M6" s="19" t="s">
        <v>67</v>
      </c>
      <c r="N6" s="11"/>
      <c r="O6" s="99">
        <v>30.0</v>
      </c>
      <c r="P6" s="28">
        <v>0.0</v>
      </c>
      <c r="Q6" s="100">
        <f t="shared" si="1"/>
        <v>0</v>
      </c>
      <c r="R6" s="28"/>
      <c r="S6" s="99">
        <v>30.0</v>
      </c>
      <c r="T6" s="28">
        <v>1.0</v>
      </c>
      <c r="U6" s="126">
        <f t="shared" si="2"/>
        <v>0.00826446281</v>
      </c>
      <c r="V6" s="11"/>
      <c r="W6" s="11"/>
      <c r="X6" s="127" t="s">
        <v>9</v>
      </c>
      <c r="Y6" s="128">
        <f>SUM(T28:T29)</f>
        <v>75</v>
      </c>
      <c r="Z6" s="128">
        <f>SUM(T24:T27)</f>
        <v>25</v>
      </c>
      <c r="AA6" s="129">
        <f>SUM(T20:T23)</f>
        <v>16</v>
      </c>
      <c r="AB6" s="128">
        <f>T31</f>
        <v>5</v>
      </c>
      <c r="AC6" s="130">
        <f>T32</f>
        <v>121</v>
      </c>
    </row>
    <row r="7" ht="14.25" customHeight="1">
      <c r="A7" s="25" t="s">
        <v>28</v>
      </c>
      <c r="B7" s="14" t="s">
        <v>73</v>
      </c>
      <c r="C7" s="15" t="s">
        <v>58</v>
      </c>
      <c r="D7" s="17"/>
      <c r="E7" s="16" t="s">
        <v>65</v>
      </c>
      <c r="F7" s="17"/>
      <c r="G7" s="17"/>
      <c r="H7" s="18" t="s">
        <v>25</v>
      </c>
      <c r="I7" s="19"/>
      <c r="J7" s="20">
        <v>100.0</v>
      </c>
      <c r="K7" s="21"/>
      <c r="L7" s="19"/>
      <c r="M7" s="19"/>
      <c r="N7" s="11"/>
      <c r="O7" s="99">
        <v>40.0</v>
      </c>
      <c r="P7" s="28">
        <v>0.0</v>
      </c>
      <c r="Q7" s="100">
        <f t="shared" si="1"/>
        <v>0</v>
      </c>
      <c r="R7" s="28"/>
      <c r="S7" s="99">
        <v>40.0</v>
      </c>
      <c r="T7" s="28">
        <v>1.0</v>
      </c>
      <c r="U7" s="126">
        <f t="shared" si="2"/>
        <v>0.00826446281</v>
      </c>
      <c r="V7" s="11"/>
      <c r="W7" s="11"/>
      <c r="X7" s="11"/>
      <c r="Y7" s="11"/>
      <c r="Z7" s="11"/>
      <c r="AA7" s="11"/>
      <c r="AB7" s="11"/>
      <c r="AC7" s="11"/>
    </row>
    <row r="8" ht="14.25" customHeight="1">
      <c r="A8" s="15" t="s">
        <v>28</v>
      </c>
      <c r="B8" s="15" t="s">
        <v>74</v>
      </c>
      <c r="C8" s="15" t="s">
        <v>58</v>
      </c>
      <c r="D8" s="17"/>
      <c r="E8" s="16" t="s">
        <v>65</v>
      </c>
      <c r="F8" s="17"/>
      <c r="G8" s="17" t="s">
        <v>32</v>
      </c>
      <c r="H8" s="18" t="s">
        <v>25</v>
      </c>
      <c r="I8" s="19"/>
      <c r="J8" s="20">
        <v>100.0</v>
      </c>
      <c r="K8" s="21"/>
      <c r="L8" s="20">
        <v>99.9</v>
      </c>
      <c r="M8" s="19" t="s">
        <v>33</v>
      </c>
      <c r="N8" s="11"/>
      <c r="O8" s="99">
        <v>50.0</v>
      </c>
      <c r="P8" s="28">
        <v>0.0</v>
      </c>
      <c r="Q8" s="100">
        <f t="shared" si="1"/>
        <v>0</v>
      </c>
      <c r="R8" s="28"/>
      <c r="S8" s="99">
        <v>50.0</v>
      </c>
      <c r="T8" s="28">
        <v>4.0</v>
      </c>
      <c r="U8" s="126">
        <f t="shared" si="2"/>
        <v>0.03305785124</v>
      </c>
      <c r="V8" s="11"/>
      <c r="W8" s="11"/>
      <c r="X8" s="11"/>
      <c r="Y8" s="11"/>
      <c r="Z8" s="11"/>
      <c r="AA8" s="11"/>
      <c r="AB8" s="11"/>
      <c r="AC8" s="11"/>
    </row>
    <row r="9" ht="14.25" customHeight="1">
      <c r="A9" s="25" t="s">
        <v>28</v>
      </c>
      <c r="B9" s="20" t="s">
        <v>76</v>
      </c>
      <c r="C9" s="25" t="s">
        <v>58</v>
      </c>
      <c r="D9" s="16"/>
      <c r="E9" s="16" t="s">
        <v>65</v>
      </c>
      <c r="F9" s="16"/>
      <c r="G9" s="17" t="s">
        <v>32</v>
      </c>
      <c r="H9" s="18" t="s">
        <v>25</v>
      </c>
      <c r="I9" s="19"/>
      <c r="J9" s="20">
        <v>61.6</v>
      </c>
      <c r="K9" s="21"/>
      <c r="L9" s="20">
        <v>60.7</v>
      </c>
      <c r="M9" s="19" t="s">
        <v>77</v>
      </c>
      <c r="N9" s="11"/>
      <c r="O9" s="99">
        <v>60.0</v>
      </c>
      <c r="P9" s="28">
        <v>0.0</v>
      </c>
      <c r="Q9" s="100">
        <f t="shared" si="1"/>
        <v>0</v>
      </c>
      <c r="R9" s="28"/>
      <c r="S9" s="99">
        <v>60.0</v>
      </c>
      <c r="T9" s="28">
        <v>3.0</v>
      </c>
      <c r="U9" s="126">
        <f t="shared" si="2"/>
        <v>0.02479338843</v>
      </c>
      <c r="V9" s="11"/>
      <c r="W9" s="11"/>
      <c r="X9" s="11"/>
      <c r="Y9" s="11"/>
      <c r="Z9" s="11"/>
      <c r="AA9" s="11"/>
      <c r="AB9" s="11"/>
      <c r="AC9" s="11"/>
    </row>
    <row r="10" ht="14.25" customHeight="1">
      <c r="A10" s="25" t="s">
        <v>28</v>
      </c>
      <c r="B10" s="15" t="s">
        <v>78</v>
      </c>
      <c r="C10" s="25" t="s">
        <v>58</v>
      </c>
      <c r="D10" s="17"/>
      <c r="E10" s="16" t="s">
        <v>65</v>
      </c>
      <c r="F10" s="16"/>
      <c r="G10" s="17" t="s">
        <v>32</v>
      </c>
      <c r="H10" s="18" t="s">
        <v>25</v>
      </c>
      <c r="I10" s="19"/>
      <c r="J10" s="20">
        <v>100.0</v>
      </c>
      <c r="K10" s="21"/>
      <c r="L10" s="20">
        <v>99.9</v>
      </c>
      <c r="M10" s="19" t="s">
        <v>33</v>
      </c>
      <c r="N10" s="11"/>
      <c r="O10" s="99">
        <v>70.0</v>
      </c>
      <c r="P10" s="28">
        <v>0.0</v>
      </c>
      <c r="Q10" s="100">
        <f t="shared" si="1"/>
        <v>0</v>
      </c>
      <c r="R10" s="28"/>
      <c r="S10" s="99">
        <v>70.0</v>
      </c>
      <c r="T10" s="28">
        <v>3.0</v>
      </c>
      <c r="U10" s="126">
        <f t="shared" si="2"/>
        <v>0.02479338843</v>
      </c>
      <c r="V10" s="11"/>
      <c r="W10" s="11"/>
      <c r="X10" s="11"/>
      <c r="Y10" s="11"/>
      <c r="Z10" s="11"/>
      <c r="AA10" s="11"/>
      <c r="AB10" s="11"/>
      <c r="AC10" s="11"/>
    </row>
    <row r="11" ht="14.25" customHeight="1">
      <c r="A11" s="25" t="s">
        <v>28</v>
      </c>
      <c r="B11" s="25" t="s">
        <v>213</v>
      </c>
      <c r="C11" s="20" t="s">
        <v>212</v>
      </c>
      <c r="D11" s="17"/>
      <c r="E11" s="16" t="s">
        <v>103</v>
      </c>
      <c r="F11" s="17"/>
      <c r="G11" s="17" t="s">
        <v>89</v>
      </c>
      <c r="H11" s="18" t="s">
        <v>25</v>
      </c>
      <c r="I11" s="19"/>
      <c r="J11" s="20">
        <v>20.1</v>
      </c>
      <c r="K11" s="21"/>
      <c r="L11" s="20">
        <v>15.6</v>
      </c>
      <c r="M11" s="19" t="s">
        <v>114</v>
      </c>
      <c r="N11" s="11"/>
      <c r="O11" s="99">
        <v>80.0</v>
      </c>
      <c r="P11" s="28">
        <v>0.0</v>
      </c>
      <c r="Q11" s="100">
        <f t="shared" si="1"/>
        <v>0</v>
      </c>
      <c r="R11" s="28"/>
      <c r="S11" s="99">
        <v>80.0</v>
      </c>
      <c r="T11" s="28">
        <v>9.0</v>
      </c>
      <c r="U11" s="126">
        <f t="shared" si="2"/>
        <v>0.07438016529</v>
      </c>
      <c r="V11" s="11"/>
      <c r="W11" s="11"/>
      <c r="X11" s="11"/>
      <c r="Y11" s="11"/>
      <c r="Z11" s="11"/>
      <c r="AA11" s="11"/>
      <c r="AB11" s="11"/>
      <c r="AC11" s="11"/>
    </row>
    <row r="12" ht="14.25" customHeight="1">
      <c r="A12" s="25" t="s">
        <v>28</v>
      </c>
      <c r="B12" s="15" t="s">
        <v>29</v>
      </c>
      <c r="C12" s="15" t="s">
        <v>30</v>
      </c>
      <c r="D12" s="17"/>
      <c r="E12" s="16" t="s">
        <v>31</v>
      </c>
      <c r="F12" s="17"/>
      <c r="G12" s="16" t="s">
        <v>32</v>
      </c>
      <c r="H12" s="18" t="s">
        <v>25</v>
      </c>
      <c r="I12" s="19"/>
      <c r="J12" s="20">
        <v>82.6</v>
      </c>
      <c r="K12" s="21"/>
      <c r="L12" s="20">
        <v>99.1</v>
      </c>
      <c r="M12" s="19" t="s">
        <v>33</v>
      </c>
      <c r="N12" s="11"/>
      <c r="O12" s="99">
        <v>90.0</v>
      </c>
      <c r="P12" s="28">
        <v>0.0</v>
      </c>
      <c r="Q12" s="100">
        <f t="shared" si="1"/>
        <v>0</v>
      </c>
      <c r="R12" s="28"/>
      <c r="S12" s="99">
        <v>90.0</v>
      </c>
      <c r="T12" s="28">
        <v>21.0</v>
      </c>
      <c r="U12" s="126">
        <f t="shared" si="2"/>
        <v>0.173553719</v>
      </c>
      <c r="V12" s="11"/>
      <c r="W12" s="11"/>
      <c r="X12" s="11"/>
      <c r="Y12" s="11"/>
      <c r="Z12" s="11"/>
      <c r="AA12" s="11"/>
      <c r="AB12" s="11"/>
      <c r="AC12" s="11"/>
    </row>
    <row r="13" ht="14.25" customHeight="1">
      <c r="A13" s="25" t="s">
        <v>28</v>
      </c>
      <c r="B13" s="15" t="s">
        <v>44</v>
      </c>
      <c r="C13" s="15" t="s">
        <v>30</v>
      </c>
      <c r="D13" s="17"/>
      <c r="E13" s="16" t="s">
        <v>24</v>
      </c>
      <c r="F13" s="17"/>
      <c r="G13" s="16" t="s">
        <v>32</v>
      </c>
      <c r="H13" s="18" t="s">
        <v>25</v>
      </c>
      <c r="I13" s="19"/>
      <c r="J13" s="20">
        <v>100.0</v>
      </c>
      <c r="K13" s="21"/>
      <c r="L13" s="20">
        <v>100.0</v>
      </c>
      <c r="M13" s="19"/>
      <c r="N13" s="11"/>
      <c r="O13" s="99">
        <v>100.0</v>
      </c>
      <c r="P13" s="28">
        <v>0.0</v>
      </c>
      <c r="Q13" s="100">
        <f t="shared" si="1"/>
        <v>0</v>
      </c>
      <c r="R13" s="28"/>
      <c r="S13" s="99">
        <v>100.0</v>
      </c>
      <c r="T13" s="28">
        <v>19.0</v>
      </c>
      <c r="U13" s="126">
        <f t="shared" si="2"/>
        <v>0.1570247934</v>
      </c>
      <c r="V13" s="11"/>
      <c r="W13" s="11"/>
      <c r="X13" s="11"/>
      <c r="Y13" s="11"/>
      <c r="Z13" s="11"/>
      <c r="AA13" s="11"/>
      <c r="AB13" s="11"/>
      <c r="AC13" s="11"/>
    </row>
    <row r="14" ht="14.25" customHeight="1">
      <c r="A14" s="25" t="s">
        <v>28</v>
      </c>
      <c r="B14" s="15" t="s">
        <v>285</v>
      </c>
      <c r="C14" s="15" t="s">
        <v>30</v>
      </c>
      <c r="D14" s="17"/>
      <c r="E14" s="16" t="s">
        <v>24</v>
      </c>
      <c r="F14" s="17"/>
      <c r="G14" s="17" t="s">
        <v>32</v>
      </c>
      <c r="H14" s="32" t="s">
        <v>25</v>
      </c>
      <c r="I14" s="19"/>
      <c r="J14" s="20">
        <v>53.1</v>
      </c>
      <c r="K14" s="21"/>
      <c r="L14" s="20">
        <v>52.9</v>
      </c>
      <c r="M14" s="19" t="s">
        <v>33</v>
      </c>
      <c r="N14" s="11"/>
      <c r="O14" s="99" t="s">
        <v>453</v>
      </c>
      <c r="P14" s="28">
        <v>0.0</v>
      </c>
      <c r="Q14" s="100">
        <f t="shared" si="1"/>
        <v>0</v>
      </c>
      <c r="R14" s="28"/>
      <c r="S14" s="99" t="s">
        <v>453</v>
      </c>
      <c r="T14" s="28"/>
      <c r="U14" s="126">
        <f t="shared" si="2"/>
        <v>0</v>
      </c>
      <c r="V14" s="11"/>
      <c r="W14" s="11"/>
      <c r="X14" s="11"/>
      <c r="Y14" s="11"/>
      <c r="Z14" s="11"/>
      <c r="AA14" s="11"/>
      <c r="AB14" s="11"/>
      <c r="AC14" s="11"/>
    </row>
    <row r="15" ht="14.25" customHeight="1">
      <c r="A15" s="25" t="s">
        <v>28</v>
      </c>
      <c r="B15" s="15" t="s">
        <v>195</v>
      </c>
      <c r="C15" s="15" t="s">
        <v>30</v>
      </c>
      <c r="D15" s="17"/>
      <c r="E15" s="16" t="s">
        <v>31</v>
      </c>
      <c r="F15" s="17"/>
      <c r="G15" s="17" t="s">
        <v>32</v>
      </c>
      <c r="H15" s="18" t="s">
        <v>25</v>
      </c>
      <c r="I15" s="19"/>
      <c r="J15" s="20">
        <v>83.2</v>
      </c>
      <c r="K15" s="21"/>
      <c r="L15" s="20">
        <v>95.1</v>
      </c>
      <c r="M15" s="19" t="s">
        <v>77</v>
      </c>
      <c r="N15" s="11"/>
      <c r="O15" s="101" t="s">
        <v>454</v>
      </c>
      <c r="P15" s="28">
        <v>121.0</v>
      </c>
      <c r="Q15" s="100">
        <f t="shared" si="1"/>
        <v>1</v>
      </c>
      <c r="R15" s="28"/>
      <c r="S15" s="101" t="s">
        <v>454</v>
      </c>
      <c r="T15" s="131">
        <v>54.0</v>
      </c>
      <c r="U15" s="126">
        <f t="shared" si="2"/>
        <v>0.4462809917</v>
      </c>
      <c r="V15" s="11"/>
      <c r="W15" s="11"/>
      <c r="X15" s="11"/>
      <c r="Y15" s="11"/>
      <c r="Z15" s="11"/>
      <c r="AA15" s="11"/>
      <c r="AB15" s="11"/>
      <c r="AC15" s="11"/>
    </row>
    <row r="16" ht="14.25" customHeight="1">
      <c r="A16" s="25" t="s">
        <v>28</v>
      </c>
      <c r="B16" s="15" t="s">
        <v>320</v>
      </c>
      <c r="C16" s="15" t="s">
        <v>30</v>
      </c>
      <c r="D16" s="17"/>
      <c r="E16" s="16" t="s">
        <v>31</v>
      </c>
      <c r="F16" s="17"/>
      <c r="G16" s="17" t="s">
        <v>32</v>
      </c>
      <c r="H16" s="18" t="s">
        <v>25</v>
      </c>
      <c r="I16" s="19"/>
      <c r="J16" s="20">
        <v>100.0</v>
      </c>
      <c r="K16" s="21"/>
      <c r="L16" s="20">
        <v>100.0</v>
      </c>
      <c r="M16" s="19"/>
      <c r="N16" s="11"/>
      <c r="O16" s="103" t="s">
        <v>455</v>
      </c>
      <c r="P16" s="106">
        <f>SUM(P4:P15)</f>
        <v>121</v>
      </c>
      <c r="Q16" s="105">
        <f>P16-P15</f>
        <v>0</v>
      </c>
      <c r="R16" s="28"/>
      <c r="S16" s="103" t="s">
        <v>455</v>
      </c>
      <c r="T16" s="132">
        <f>SUM(T4:T15)</f>
        <v>121</v>
      </c>
      <c r="U16" s="133">
        <f>+T16-T15</f>
        <v>67</v>
      </c>
      <c r="V16" s="11"/>
      <c r="W16" s="11"/>
      <c r="X16" s="11"/>
      <c r="Y16" s="11"/>
      <c r="Z16" s="11"/>
      <c r="AA16" s="11"/>
      <c r="AB16" s="11"/>
      <c r="AC16" s="11"/>
    </row>
    <row r="17" ht="14.25" customHeight="1">
      <c r="A17" s="25" t="s">
        <v>28</v>
      </c>
      <c r="B17" s="15" t="s">
        <v>108</v>
      </c>
      <c r="C17" s="15" t="s">
        <v>30</v>
      </c>
      <c r="D17" s="17"/>
      <c r="E17" s="16" t="s">
        <v>24</v>
      </c>
      <c r="F17" s="17"/>
      <c r="G17" s="17" t="s">
        <v>32</v>
      </c>
      <c r="H17" s="18" t="s">
        <v>25</v>
      </c>
      <c r="I17" s="19"/>
      <c r="J17" s="20">
        <v>55.0</v>
      </c>
      <c r="K17" s="21"/>
      <c r="L17" s="20">
        <v>54.8</v>
      </c>
      <c r="M17" s="19" t="s">
        <v>109</v>
      </c>
      <c r="N17" s="11"/>
      <c r="O17" s="28"/>
      <c r="P17" s="28"/>
      <c r="Q17" s="28"/>
      <c r="R17" s="28"/>
      <c r="S17" s="28"/>
      <c r="T17" s="28"/>
      <c r="U17" s="28"/>
      <c r="V17" s="11"/>
      <c r="W17" s="11"/>
      <c r="X17" s="11"/>
      <c r="Y17" s="11"/>
      <c r="Z17" s="11"/>
      <c r="AA17" s="11"/>
      <c r="AB17" s="11"/>
      <c r="AC17" s="11"/>
    </row>
    <row r="18" ht="14.25" customHeight="1">
      <c r="A18" s="25" t="s">
        <v>28</v>
      </c>
      <c r="B18" s="20" t="s">
        <v>221</v>
      </c>
      <c r="C18" s="15" t="s">
        <v>30</v>
      </c>
      <c r="D18" s="16"/>
      <c r="E18" s="16" t="s">
        <v>24</v>
      </c>
      <c r="F18" s="17"/>
      <c r="G18" s="17" t="s">
        <v>32</v>
      </c>
      <c r="H18" s="18" t="s">
        <v>25</v>
      </c>
      <c r="I18" s="19"/>
      <c r="J18" s="20">
        <v>99.9</v>
      </c>
      <c r="K18" s="21"/>
      <c r="L18" s="20">
        <v>99.7</v>
      </c>
      <c r="M18" s="19"/>
      <c r="N18" s="11"/>
      <c r="O18" s="88" t="s">
        <v>8</v>
      </c>
      <c r="P18" s="89"/>
      <c r="Q18" s="90"/>
      <c r="R18" s="28"/>
      <c r="S18" s="107" t="s">
        <v>9</v>
      </c>
      <c r="T18" s="108"/>
      <c r="U18" s="109"/>
      <c r="V18" s="11"/>
      <c r="W18" s="11"/>
      <c r="X18" s="11"/>
      <c r="Y18" s="11"/>
      <c r="Z18" s="11"/>
      <c r="AA18" s="11"/>
      <c r="AB18" s="11"/>
      <c r="AC18" s="11"/>
    </row>
    <row r="19" ht="14.25" customHeight="1">
      <c r="A19" s="25" t="s">
        <v>28</v>
      </c>
      <c r="B19" s="15" t="s">
        <v>132</v>
      </c>
      <c r="C19" s="20" t="s">
        <v>30</v>
      </c>
      <c r="D19" s="17"/>
      <c r="E19" s="16" t="s">
        <v>24</v>
      </c>
      <c r="F19" s="17"/>
      <c r="G19" s="17" t="s">
        <v>32</v>
      </c>
      <c r="H19" s="18" t="s">
        <v>25</v>
      </c>
      <c r="I19" s="19"/>
      <c r="J19" s="20">
        <v>70.7</v>
      </c>
      <c r="K19" s="21"/>
      <c r="L19" s="20">
        <v>70.7</v>
      </c>
      <c r="M19" s="19" t="s">
        <v>114</v>
      </c>
      <c r="N19" s="11"/>
      <c r="O19" s="117" t="s">
        <v>450</v>
      </c>
      <c r="P19" s="118" t="s">
        <v>451</v>
      </c>
      <c r="Q19" s="119" t="s">
        <v>452</v>
      </c>
      <c r="R19" s="28"/>
      <c r="S19" s="117" t="s">
        <v>450</v>
      </c>
      <c r="T19" s="118" t="s">
        <v>451</v>
      </c>
      <c r="U19" s="119" t="s">
        <v>452</v>
      </c>
      <c r="V19" s="11"/>
      <c r="W19" s="11"/>
      <c r="X19" s="11"/>
      <c r="Y19" s="11"/>
      <c r="Z19" s="11"/>
      <c r="AA19" s="11"/>
      <c r="AB19" s="11"/>
      <c r="AC19" s="11"/>
    </row>
    <row r="20" ht="14.25" customHeight="1">
      <c r="A20" s="25" t="s">
        <v>28</v>
      </c>
      <c r="B20" s="110" t="s">
        <v>217</v>
      </c>
      <c r="C20" s="20" t="s">
        <v>30</v>
      </c>
      <c r="D20" s="17"/>
      <c r="E20" s="16" t="s">
        <v>24</v>
      </c>
      <c r="F20" s="17"/>
      <c r="G20" s="17" t="s">
        <v>32</v>
      </c>
      <c r="H20" s="18" t="s">
        <v>25</v>
      </c>
      <c r="I20" s="19"/>
      <c r="J20" s="20">
        <v>100.0</v>
      </c>
      <c r="K20" s="21"/>
      <c r="L20" s="20">
        <v>99.5</v>
      </c>
      <c r="M20" s="19"/>
      <c r="N20" s="11"/>
      <c r="O20" s="99">
        <v>10.0</v>
      </c>
      <c r="P20" s="28">
        <v>0.0</v>
      </c>
      <c r="Q20" s="126">
        <f t="shared" ref="Q20:Q31" si="3">P20/P$32</f>
        <v>0</v>
      </c>
      <c r="R20" s="28"/>
      <c r="S20" s="96">
        <v>10.0</v>
      </c>
      <c r="T20" s="97">
        <v>12.0</v>
      </c>
      <c r="U20" s="123">
        <f t="shared" ref="U20:U31" si="4">T20/T$32</f>
        <v>0.09917355372</v>
      </c>
      <c r="V20" s="11"/>
      <c r="W20" s="11"/>
      <c r="X20" s="11"/>
      <c r="Y20" s="11"/>
      <c r="Z20" s="11"/>
      <c r="AA20" s="11"/>
      <c r="AB20" s="11"/>
      <c r="AC20" s="11"/>
    </row>
    <row r="21" ht="14.25" customHeight="1">
      <c r="A21" s="25" t="s">
        <v>28</v>
      </c>
      <c r="B21" s="111" t="s">
        <v>110</v>
      </c>
      <c r="C21" s="20" t="s">
        <v>111</v>
      </c>
      <c r="D21" s="17"/>
      <c r="E21" s="16"/>
      <c r="F21" s="17"/>
      <c r="G21" s="17" t="s">
        <v>89</v>
      </c>
      <c r="H21" s="18" t="s">
        <v>25</v>
      </c>
      <c r="I21" s="19"/>
      <c r="J21" s="20"/>
      <c r="K21" s="21"/>
      <c r="L21" s="20">
        <v>36.5</v>
      </c>
      <c r="M21" s="19" t="s">
        <v>112</v>
      </c>
      <c r="N21" s="11"/>
      <c r="O21" s="99">
        <v>20.0</v>
      </c>
      <c r="P21" s="28">
        <v>0.0</v>
      </c>
      <c r="Q21" s="126">
        <f t="shared" si="3"/>
        <v>0</v>
      </c>
      <c r="R21" s="28"/>
      <c r="S21" s="99">
        <v>20.0</v>
      </c>
      <c r="T21" s="28">
        <v>1.0</v>
      </c>
      <c r="U21" s="126">
        <f t="shared" si="4"/>
        <v>0.00826446281</v>
      </c>
      <c r="V21" s="11"/>
      <c r="W21" s="11"/>
      <c r="X21" s="11"/>
      <c r="Y21" s="11"/>
      <c r="Z21" s="11"/>
      <c r="AA21" s="11"/>
      <c r="AB21" s="11"/>
      <c r="AC21" s="11"/>
    </row>
    <row r="22" ht="14.25" customHeight="1">
      <c r="A22" s="25" t="s">
        <v>28</v>
      </c>
      <c r="B22" s="25" t="s">
        <v>113</v>
      </c>
      <c r="C22" s="25" t="s">
        <v>111</v>
      </c>
      <c r="D22" s="16"/>
      <c r="E22" s="16" t="s">
        <v>103</v>
      </c>
      <c r="F22" s="16"/>
      <c r="G22" s="17" t="s">
        <v>89</v>
      </c>
      <c r="H22" s="18" t="s">
        <v>25</v>
      </c>
      <c r="I22" s="19"/>
      <c r="J22" s="20">
        <v>79.5</v>
      </c>
      <c r="K22" s="21"/>
      <c r="L22" s="20">
        <v>79.6</v>
      </c>
      <c r="M22" s="19" t="s">
        <v>114</v>
      </c>
      <c r="N22" s="11"/>
      <c r="O22" s="99">
        <v>30.0</v>
      </c>
      <c r="P22" s="28">
        <v>0.0</v>
      </c>
      <c r="Q22" s="126">
        <f t="shared" si="3"/>
        <v>0</v>
      </c>
      <c r="R22" s="28"/>
      <c r="S22" s="99">
        <v>30.0</v>
      </c>
      <c r="T22" s="28">
        <v>2.0</v>
      </c>
      <c r="U22" s="126">
        <f t="shared" si="4"/>
        <v>0.01652892562</v>
      </c>
      <c r="V22" s="11"/>
      <c r="W22" s="11"/>
      <c r="X22" s="11"/>
      <c r="Y22" s="11"/>
      <c r="Z22" s="11"/>
      <c r="AA22" s="11"/>
      <c r="AB22" s="11"/>
      <c r="AC22" s="11"/>
    </row>
    <row r="23" ht="14.25" customHeight="1">
      <c r="A23" s="25" t="s">
        <v>28</v>
      </c>
      <c r="B23" s="112" t="s">
        <v>115</v>
      </c>
      <c r="C23" s="25" t="s">
        <v>111</v>
      </c>
      <c r="D23" s="16"/>
      <c r="E23" s="16"/>
      <c r="F23" s="16"/>
      <c r="G23" s="17" t="s">
        <v>89</v>
      </c>
      <c r="H23" s="18" t="s">
        <v>25</v>
      </c>
      <c r="I23" s="19"/>
      <c r="J23" s="20"/>
      <c r="K23" s="21"/>
      <c r="L23" s="20">
        <v>98.3</v>
      </c>
      <c r="M23" s="19"/>
      <c r="N23" s="11"/>
      <c r="O23" s="99">
        <v>40.0</v>
      </c>
      <c r="P23" s="28">
        <v>0.0</v>
      </c>
      <c r="Q23" s="126">
        <f t="shared" si="3"/>
        <v>0</v>
      </c>
      <c r="R23" s="28"/>
      <c r="S23" s="99">
        <v>40.0</v>
      </c>
      <c r="T23" s="28">
        <v>1.0</v>
      </c>
      <c r="U23" s="126">
        <f t="shared" si="4"/>
        <v>0.00826446281</v>
      </c>
      <c r="V23" s="11"/>
      <c r="W23" s="11"/>
      <c r="X23" s="11"/>
      <c r="Y23" s="11"/>
      <c r="Z23" s="11"/>
      <c r="AA23" s="11"/>
      <c r="AB23" s="11"/>
      <c r="AC23" s="11"/>
    </row>
    <row r="24" ht="14.25" customHeight="1">
      <c r="A24" s="25" t="s">
        <v>28</v>
      </c>
      <c r="B24" s="112" t="s">
        <v>117</v>
      </c>
      <c r="C24" s="25" t="s">
        <v>111</v>
      </c>
      <c r="D24" s="16"/>
      <c r="E24" s="16"/>
      <c r="F24" s="16"/>
      <c r="G24" s="17" t="s">
        <v>89</v>
      </c>
      <c r="H24" s="18" t="s">
        <v>25</v>
      </c>
      <c r="I24" s="19"/>
      <c r="J24" s="20"/>
      <c r="K24" s="21"/>
      <c r="L24" s="20">
        <v>99.9</v>
      </c>
      <c r="M24" s="19"/>
      <c r="N24" s="11"/>
      <c r="O24" s="99">
        <v>50.0</v>
      </c>
      <c r="P24" s="28">
        <v>0.0</v>
      </c>
      <c r="Q24" s="126">
        <f t="shared" si="3"/>
        <v>0</v>
      </c>
      <c r="R24" s="28"/>
      <c r="S24" s="99">
        <v>50.0</v>
      </c>
      <c r="T24" s="28">
        <v>5.0</v>
      </c>
      <c r="U24" s="126">
        <f t="shared" si="4"/>
        <v>0.04132231405</v>
      </c>
      <c r="V24" s="11"/>
      <c r="W24" s="11"/>
      <c r="X24" s="11"/>
      <c r="Y24" s="11"/>
      <c r="Z24" s="11"/>
      <c r="AA24" s="11"/>
      <c r="AB24" s="11"/>
      <c r="AC24" s="11"/>
    </row>
    <row r="25" ht="14.25" customHeight="1">
      <c r="A25" s="25" t="s">
        <v>28</v>
      </c>
      <c r="B25" s="112" t="s">
        <v>119</v>
      </c>
      <c r="C25" s="25" t="s">
        <v>111</v>
      </c>
      <c r="D25" s="16"/>
      <c r="E25" s="16"/>
      <c r="F25" s="16"/>
      <c r="G25" s="17" t="s">
        <v>89</v>
      </c>
      <c r="H25" s="18" t="s">
        <v>25</v>
      </c>
      <c r="I25" s="19"/>
      <c r="J25" s="20"/>
      <c r="K25" s="21"/>
      <c r="L25" s="20">
        <v>99.7</v>
      </c>
      <c r="M25" s="19"/>
      <c r="N25" s="11"/>
      <c r="O25" s="99">
        <v>60.0</v>
      </c>
      <c r="P25" s="28">
        <v>0.0</v>
      </c>
      <c r="Q25" s="126">
        <f t="shared" si="3"/>
        <v>0</v>
      </c>
      <c r="R25" s="28"/>
      <c r="S25" s="99">
        <v>60.0</v>
      </c>
      <c r="T25" s="28">
        <v>4.0</v>
      </c>
      <c r="U25" s="126">
        <f t="shared" si="4"/>
        <v>0.03305785124</v>
      </c>
      <c r="V25" s="11"/>
      <c r="W25" s="11"/>
      <c r="X25" s="11"/>
      <c r="Y25" s="11"/>
      <c r="Z25" s="11"/>
      <c r="AA25" s="11"/>
      <c r="AB25" s="11"/>
      <c r="AC25" s="11"/>
    </row>
    <row r="26" ht="14.25" customHeight="1">
      <c r="A26" s="25" t="s">
        <v>28</v>
      </c>
      <c r="B26" s="45" t="s">
        <v>121</v>
      </c>
      <c r="C26" s="15" t="s">
        <v>111</v>
      </c>
      <c r="D26" s="17"/>
      <c r="E26" s="16"/>
      <c r="F26" s="17"/>
      <c r="G26" s="17" t="s">
        <v>89</v>
      </c>
      <c r="H26" s="32" t="s">
        <v>25</v>
      </c>
      <c r="I26" s="19"/>
      <c r="J26" s="20"/>
      <c r="K26" s="21"/>
      <c r="L26" s="20">
        <v>50.7</v>
      </c>
      <c r="M26" s="19" t="s">
        <v>67</v>
      </c>
      <c r="N26" s="11"/>
      <c r="O26" s="99">
        <v>70.0</v>
      </c>
      <c r="P26" s="28">
        <v>0.0</v>
      </c>
      <c r="Q26" s="126">
        <f t="shared" si="3"/>
        <v>0</v>
      </c>
      <c r="R26" s="28"/>
      <c r="S26" s="99">
        <v>70.0</v>
      </c>
      <c r="T26" s="28">
        <v>5.0</v>
      </c>
      <c r="U26" s="126">
        <f t="shared" si="4"/>
        <v>0.04132231405</v>
      </c>
      <c r="V26" s="11"/>
      <c r="W26" s="11"/>
      <c r="X26" s="11"/>
      <c r="Y26" s="11"/>
      <c r="Z26" s="11"/>
      <c r="AA26" s="11"/>
      <c r="AB26" s="11"/>
      <c r="AC26" s="11"/>
    </row>
    <row r="27" ht="14.25" customHeight="1">
      <c r="A27" s="25" t="s">
        <v>28</v>
      </c>
      <c r="B27" s="45" t="s">
        <v>122</v>
      </c>
      <c r="C27" s="15" t="s">
        <v>111</v>
      </c>
      <c r="D27" s="17"/>
      <c r="E27" s="16"/>
      <c r="F27" s="17"/>
      <c r="G27" s="17" t="s">
        <v>89</v>
      </c>
      <c r="H27" s="18" t="s">
        <v>25</v>
      </c>
      <c r="I27" s="19"/>
      <c r="J27" s="20"/>
      <c r="K27" s="21"/>
      <c r="L27" s="20">
        <v>1.3</v>
      </c>
      <c r="M27" s="19" t="s">
        <v>106</v>
      </c>
      <c r="N27" s="11"/>
      <c r="O27" s="99">
        <v>80.0</v>
      </c>
      <c r="P27" s="28">
        <v>0.0</v>
      </c>
      <c r="Q27" s="126">
        <f t="shared" si="3"/>
        <v>0</v>
      </c>
      <c r="R27" s="28"/>
      <c r="S27" s="99">
        <v>80.0</v>
      </c>
      <c r="T27" s="28">
        <v>11.0</v>
      </c>
      <c r="U27" s="126">
        <f t="shared" si="4"/>
        <v>0.09090909091</v>
      </c>
      <c r="V27" s="11"/>
      <c r="W27" s="11"/>
      <c r="X27" s="11"/>
      <c r="Y27" s="11"/>
      <c r="Z27" s="11"/>
      <c r="AA27" s="11"/>
      <c r="AB27" s="11"/>
      <c r="AC27" s="11"/>
    </row>
    <row r="28" ht="14.25" customHeight="1">
      <c r="A28" s="25" t="s">
        <v>28</v>
      </c>
      <c r="B28" s="45" t="s">
        <v>123</v>
      </c>
      <c r="C28" s="15" t="s">
        <v>111</v>
      </c>
      <c r="D28" s="17"/>
      <c r="E28" s="16"/>
      <c r="F28" s="17"/>
      <c r="G28" s="17" t="s">
        <v>89</v>
      </c>
      <c r="H28" s="18" t="s">
        <v>25</v>
      </c>
      <c r="I28" s="19"/>
      <c r="J28" s="20"/>
      <c r="K28" s="21"/>
      <c r="L28" s="20">
        <v>80.9</v>
      </c>
      <c r="M28" s="19" t="s">
        <v>106</v>
      </c>
      <c r="N28" s="11"/>
      <c r="O28" s="99">
        <v>90.0</v>
      </c>
      <c r="P28" s="28">
        <v>0.0</v>
      </c>
      <c r="Q28" s="126">
        <f t="shared" si="3"/>
        <v>0</v>
      </c>
      <c r="R28" s="28"/>
      <c r="S28" s="99">
        <v>90.0</v>
      </c>
      <c r="T28" s="28">
        <v>68.0</v>
      </c>
      <c r="U28" s="126">
        <f t="shared" si="4"/>
        <v>0.5619834711</v>
      </c>
      <c r="V28" s="11"/>
      <c r="W28" s="11"/>
      <c r="X28" s="11"/>
      <c r="Y28" s="11"/>
      <c r="Z28" s="11"/>
      <c r="AA28" s="11"/>
      <c r="AB28" s="11"/>
      <c r="AC28" s="11"/>
    </row>
    <row r="29" ht="14.25" customHeight="1">
      <c r="A29" s="25" t="s">
        <v>28</v>
      </c>
      <c r="B29" s="15" t="s">
        <v>124</v>
      </c>
      <c r="C29" s="15" t="s">
        <v>111</v>
      </c>
      <c r="D29" s="17"/>
      <c r="E29" s="16" t="s">
        <v>103</v>
      </c>
      <c r="F29" s="17"/>
      <c r="G29" s="17" t="s">
        <v>89</v>
      </c>
      <c r="H29" s="18" t="s">
        <v>25</v>
      </c>
      <c r="I29" s="19"/>
      <c r="J29" s="20">
        <v>89.0</v>
      </c>
      <c r="K29" s="21"/>
      <c r="L29" s="20">
        <v>88.9</v>
      </c>
      <c r="M29" s="19" t="s">
        <v>114</v>
      </c>
      <c r="N29" s="11"/>
      <c r="O29" s="99">
        <v>100.0</v>
      </c>
      <c r="P29" s="28">
        <v>0.0</v>
      </c>
      <c r="Q29" s="126">
        <f t="shared" si="3"/>
        <v>0</v>
      </c>
      <c r="R29" s="28"/>
      <c r="S29" s="99">
        <v>100.0</v>
      </c>
      <c r="T29" s="28">
        <v>7.0</v>
      </c>
      <c r="U29" s="126">
        <f t="shared" si="4"/>
        <v>0.05785123967</v>
      </c>
      <c r="V29" s="11"/>
      <c r="W29" s="11"/>
      <c r="X29" s="11"/>
      <c r="Y29" s="11"/>
      <c r="Z29" s="11"/>
      <c r="AA29" s="11"/>
      <c r="AB29" s="11"/>
      <c r="AC29" s="11"/>
    </row>
    <row r="30" ht="14.25" customHeight="1">
      <c r="A30" s="25" t="s">
        <v>28</v>
      </c>
      <c r="B30" s="15" t="s">
        <v>322</v>
      </c>
      <c r="C30" s="15" t="s">
        <v>323</v>
      </c>
      <c r="D30" s="17"/>
      <c r="E30" s="16" t="s">
        <v>103</v>
      </c>
      <c r="F30" s="17"/>
      <c r="G30" s="17" t="s">
        <v>89</v>
      </c>
      <c r="H30" s="18" t="s">
        <v>25</v>
      </c>
      <c r="I30" s="19"/>
      <c r="J30" s="20">
        <v>87.4</v>
      </c>
      <c r="K30" s="21"/>
      <c r="L30" s="20">
        <v>86.7</v>
      </c>
      <c r="M30" s="19" t="s">
        <v>114</v>
      </c>
      <c r="N30" s="11"/>
      <c r="O30" s="99" t="s">
        <v>453</v>
      </c>
      <c r="P30" s="28">
        <v>0.0</v>
      </c>
      <c r="Q30" s="126">
        <f t="shared" si="3"/>
        <v>0</v>
      </c>
      <c r="R30" s="28"/>
      <c r="S30" s="99" t="s">
        <v>453</v>
      </c>
      <c r="T30" s="28"/>
      <c r="U30" s="126">
        <f t="shared" si="4"/>
        <v>0</v>
      </c>
      <c r="V30" s="11"/>
      <c r="W30" s="11"/>
      <c r="X30" s="11"/>
      <c r="Y30" s="11"/>
      <c r="Z30" s="11"/>
      <c r="AA30" s="11"/>
      <c r="AB30" s="11"/>
      <c r="AC30" s="11"/>
    </row>
    <row r="31" ht="14.25" customHeight="1">
      <c r="A31" s="25" t="s">
        <v>28</v>
      </c>
      <c r="B31" s="15" t="s">
        <v>324</v>
      </c>
      <c r="C31" s="15" t="s">
        <v>323</v>
      </c>
      <c r="D31" s="17"/>
      <c r="E31" s="16" t="s">
        <v>103</v>
      </c>
      <c r="F31" s="17"/>
      <c r="G31" s="17" t="s">
        <v>89</v>
      </c>
      <c r="H31" s="18" t="s">
        <v>25</v>
      </c>
      <c r="I31" s="19"/>
      <c r="J31" s="20">
        <v>88.3</v>
      </c>
      <c r="K31" s="21"/>
      <c r="L31" s="20">
        <v>87.5</v>
      </c>
      <c r="M31" s="19" t="s">
        <v>114</v>
      </c>
      <c r="N31" s="11"/>
      <c r="O31" s="101" t="s">
        <v>454</v>
      </c>
      <c r="P31" s="131">
        <v>121.0</v>
      </c>
      <c r="Q31" s="126">
        <f t="shared" si="3"/>
        <v>1</v>
      </c>
      <c r="R31" s="28"/>
      <c r="S31" s="101" t="s">
        <v>454</v>
      </c>
      <c r="T31" s="131">
        <v>5.0</v>
      </c>
      <c r="U31" s="126">
        <f t="shared" si="4"/>
        <v>0.04132231405</v>
      </c>
      <c r="V31" s="11"/>
      <c r="W31" s="11"/>
      <c r="X31" s="11"/>
      <c r="Y31" s="11"/>
      <c r="Z31" s="11"/>
      <c r="AA31" s="11"/>
      <c r="AB31" s="11"/>
      <c r="AC31" s="11"/>
    </row>
    <row r="32" ht="14.25" customHeight="1">
      <c r="A32" s="20" t="s">
        <v>28</v>
      </c>
      <c r="B32" s="20" t="s">
        <v>325</v>
      </c>
      <c r="C32" s="20" t="s">
        <v>323</v>
      </c>
      <c r="D32" s="17"/>
      <c r="E32" s="16" t="s">
        <v>103</v>
      </c>
      <c r="F32" s="17"/>
      <c r="G32" s="17" t="s">
        <v>32</v>
      </c>
      <c r="H32" s="18" t="s">
        <v>25</v>
      </c>
      <c r="I32" s="19"/>
      <c r="J32" s="20">
        <v>88.1</v>
      </c>
      <c r="K32" s="21"/>
      <c r="L32" s="20">
        <v>0.0</v>
      </c>
      <c r="M32" s="19" t="s">
        <v>77</v>
      </c>
      <c r="N32" s="11"/>
      <c r="O32" s="103" t="s">
        <v>455</v>
      </c>
      <c r="P32" s="132">
        <f>SUM(P20:P31)</f>
        <v>121</v>
      </c>
      <c r="Q32" s="133">
        <f>+P32-P31</f>
        <v>0</v>
      </c>
      <c r="R32" s="28"/>
      <c r="S32" s="103" t="s">
        <v>455</v>
      </c>
      <c r="T32" s="132">
        <f>SUM(T20:T31)</f>
        <v>121</v>
      </c>
      <c r="U32" s="133">
        <f>+T32-T31</f>
        <v>116</v>
      </c>
      <c r="V32" s="11"/>
      <c r="W32" s="11"/>
      <c r="X32" s="11"/>
      <c r="Y32" s="11"/>
      <c r="Z32" s="11"/>
      <c r="AA32" s="11"/>
      <c r="AB32" s="11"/>
      <c r="AC32" s="11"/>
    </row>
    <row r="33" ht="14.25" customHeight="1">
      <c r="A33" s="15" t="s">
        <v>28</v>
      </c>
      <c r="B33" s="52" t="s">
        <v>134</v>
      </c>
      <c r="C33" s="15" t="s">
        <v>135</v>
      </c>
      <c r="D33" s="17"/>
      <c r="E33" s="16" t="s">
        <v>103</v>
      </c>
      <c r="F33" s="17"/>
      <c r="G33" s="17" t="s">
        <v>32</v>
      </c>
      <c r="H33" s="18" t="s">
        <v>25</v>
      </c>
      <c r="I33" s="19"/>
      <c r="J33" s="20"/>
      <c r="K33" s="21"/>
      <c r="L33" s="20">
        <v>41.9</v>
      </c>
      <c r="M33" s="19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4.25" customHeight="1">
      <c r="A34" s="20" t="s">
        <v>28</v>
      </c>
      <c r="B34" s="29" t="s">
        <v>137</v>
      </c>
      <c r="C34" s="12" t="s">
        <v>135</v>
      </c>
      <c r="D34" s="53"/>
      <c r="E34" s="53"/>
      <c r="F34" s="53"/>
      <c r="G34" s="17" t="s">
        <v>32</v>
      </c>
      <c r="H34" s="18" t="s">
        <v>25</v>
      </c>
      <c r="I34" s="19"/>
      <c r="J34" s="20"/>
      <c r="K34" s="21"/>
      <c r="L34" s="20">
        <v>96.3</v>
      </c>
      <c r="M34" s="19" t="s">
        <v>67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4.25" customHeight="1">
      <c r="A35" s="25" t="s">
        <v>28</v>
      </c>
      <c r="B35" s="29" t="s">
        <v>143</v>
      </c>
      <c r="C35" s="20" t="s">
        <v>135</v>
      </c>
      <c r="D35" s="16"/>
      <c r="E35" s="16"/>
      <c r="F35" s="17"/>
      <c r="G35" s="17" t="s">
        <v>32</v>
      </c>
      <c r="H35" s="18" t="s">
        <v>25</v>
      </c>
      <c r="I35" s="19"/>
      <c r="J35" s="20"/>
      <c r="K35" s="21"/>
      <c r="L35" s="20">
        <v>85.6</v>
      </c>
      <c r="M35" s="19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4.25" customHeight="1">
      <c r="A36" s="25" t="s">
        <v>28</v>
      </c>
      <c r="B36" s="12" t="s">
        <v>145</v>
      </c>
      <c r="C36" s="15" t="s">
        <v>135</v>
      </c>
      <c r="D36" s="17"/>
      <c r="E36" s="16" t="s">
        <v>65</v>
      </c>
      <c r="F36" s="17"/>
      <c r="G36" s="17" t="s">
        <v>32</v>
      </c>
      <c r="H36" s="18" t="s">
        <v>25</v>
      </c>
      <c r="I36" s="19"/>
      <c r="J36" s="20">
        <v>84.6</v>
      </c>
      <c r="K36" s="21"/>
      <c r="L36" s="20">
        <v>96.3</v>
      </c>
      <c r="M36" s="19" t="s">
        <v>146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4.25" customHeight="1">
      <c r="A37" s="25" t="s">
        <v>28</v>
      </c>
      <c r="B37" s="15" t="s">
        <v>147</v>
      </c>
      <c r="C37" s="15" t="s">
        <v>135</v>
      </c>
      <c r="D37" s="17"/>
      <c r="E37" s="16" t="s">
        <v>65</v>
      </c>
      <c r="F37" s="17"/>
      <c r="G37" s="17" t="s">
        <v>32</v>
      </c>
      <c r="H37" s="18" t="s">
        <v>25</v>
      </c>
      <c r="I37" s="19"/>
      <c r="J37" s="20">
        <v>96.3</v>
      </c>
      <c r="K37" s="21"/>
      <c r="L37" s="20">
        <v>96.2</v>
      </c>
      <c r="M37" s="33" t="s">
        <v>67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4.25" customHeight="1">
      <c r="A38" s="25" t="s">
        <v>28</v>
      </c>
      <c r="B38" s="29" t="s">
        <v>175</v>
      </c>
      <c r="C38" s="15" t="s">
        <v>85</v>
      </c>
      <c r="D38" s="17"/>
      <c r="E38" s="16"/>
      <c r="F38" s="17"/>
      <c r="G38" s="17" t="s">
        <v>32</v>
      </c>
      <c r="H38" s="18" t="s">
        <v>25</v>
      </c>
      <c r="I38" s="19"/>
      <c r="J38" s="20"/>
      <c r="K38" s="21"/>
      <c r="L38" s="20">
        <v>97.6</v>
      </c>
      <c r="M38" s="19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4.25" customHeight="1">
      <c r="A39" s="25" t="s">
        <v>28</v>
      </c>
      <c r="B39" s="15" t="s">
        <v>84</v>
      </c>
      <c r="C39" s="15" t="s">
        <v>85</v>
      </c>
      <c r="D39" s="17"/>
      <c r="E39" s="16" t="s">
        <v>65</v>
      </c>
      <c r="F39" s="17"/>
      <c r="G39" s="17" t="s">
        <v>32</v>
      </c>
      <c r="H39" s="18" t="s">
        <v>25</v>
      </c>
      <c r="I39" s="19"/>
      <c r="J39" s="20">
        <v>100.0</v>
      </c>
      <c r="K39" s="21"/>
      <c r="L39" s="20">
        <v>97.6</v>
      </c>
      <c r="M39" s="19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4.25" customHeight="1">
      <c r="A40" s="25" t="s">
        <v>28</v>
      </c>
      <c r="B40" s="29" t="s">
        <v>177</v>
      </c>
      <c r="C40" s="20" t="s">
        <v>85</v>
      </c>
      <c r="D40" s="16"/>
      <c r="E40" s="16" t="s">
        <v>65</v>
      </c>
      <c r="F40" s="17"/>
      <c r="G40" s="17"/>
      <c r="H40" s="18" t="s">
        <v>25</v>
      </c>
      <c r="I40" s="19"/>
      <c r="J40" s="20">
        <v>100.0</v>
      </c>
      <c r="K40" s="21"/>
      <c r="L40" s="20"/>
      <c r="M40" s="19" t="s">
        <v>52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14.25" customHeight="1">
      <c r="A41" s="25" t="s">
        <v>28</v>
      </c>
      <c r="B41" s="15" t="s">
        <v>231</v>
      </c>
      <c r="C41" s="15" t="s">
        <v>85</v>
      </c>
      <c r="D41" s="17"/>
      <c r="E41" s="16" t="s">
        <v>65</v>
      </c>
      <c r="F41" s="17"/>
      <c r="G41" s="17" t="s">
        <v>32</v>
      </c>
      <c r="H41" s="18" t="s">
        <v>25</v>
      </c>
      <c r="I41" s="19"/>
      <c r="J41" s="20">
        <v>100.0</v>
      </c>
      <c r="K41" s="21"/>
      <c r="L41" s="20">
        <v>92.3</v>
      </c>
      <c r="M41" s="19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4.25" customHeight="1">
      <c r="A42" s="25" t="s">
        <v>28</v>
      </c>
      <c r="B42" s="15" t="s">
        <v>269</v>
      </c>
      <c r="C42" s="15" t="s">
        <v>228</v>
      </c>
      <c r="D42" s="17"/>
      <c r="E42" s="16" t="s">
        <v>60</v>
      </c>
      <c r="F42" s="17"/>
      <c r="G42" s="17" t="s">
        <v>32</v>
      </c>
      <c r="H42" s="18" t="s">
        <v>25</v>
      </c>
      <c r="I42" s="19"/>
      <c r="J42" s="20">
        <v>100.0</v>
      </c>
      <c r="K42" s="21"/>
      <c r="L42" s="20">
        <v>96.5</v>
      </c>
      <c r="M42" s="19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4.25" customHeight="1">
      <c r="A43" s="25" t="s">
        <v>28</v>
      </c>
      <c r="B43" s="14" t="s">
        <v>350</v>
      </c>
      <c r="C43" s="15" t="s">
        <v>351</v>
      </c>
      <c r="D43" s="17"/>
      <c r="E43" s="16"/>
      <c r="F43" s="17"/>
      <c r="G43" s="17" t="s">
        <v>89</v>
      </c>
      <c r="H43" s="18" t="s">
        <v>25</v>
      </c>
      <c r="I43" s="19"/>
      <c r="J43" s="20"/>
      <c r="K43" s="21"/>
      <c r="L43" s="20">
        <v>99.9</v>
      </c>
      <c r="M43" s="19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4.25" customHeight="1">
      <c r="A44" s="25" t="s">
        <v>28</v>
      </c>
      <c r="B44" s="14" t="s">
        <v>352</v>
      </c>
      <c r="C44" s="15" t="s">
        <v>351</v>
      </c>
      <c r="D44" s="17"/>
      <c r="E44" s="16"/>
      <c r="F44" s="17"/>
      <c r="G44" s="17" t="s">
        <v>89</v>
      </c>
      <c r="H44" s="18" t="s">
        <v>25</v>
      </c>
      <c r="I44" s="19"/>
      <c r="J44" s="20"/>
      <c r="K44" s="21"/>
      <c r="L44" s="20">
        <v>65.1</v>
      </c>
      <c r="M44" s="19" t="s">
        <v>106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4.25" customHeight="1">
      <c r="A45" s="25" t="s">
        <v>28</v>
      </c>
      <c r="B45" s="14" t="s">
        <v>353</v>
      </c>
      <c r="C45" s="15" t="s">
        <v>351</v>
      </c>
      <c r="D45" s="17"/>
      <c r="E45" s="16"/>
      <c r="F45" s="17"/>
      <c r="G45" s="17" t="s">
        <v>89</v>
      </c>
      <c r="H45" s="18" t="s">
        <v>25</v>
      </c>
      <c r="I45" s="19"/>
      <c r="J45" s="20"/>
      <c r="K45" s="21"/>
      <c r="L45" s="20">
        <v>99.9</v>
      </c>
      <c r="M45" s="19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4.25" customHeight="1">
      <c r="A46" s="25" t="s">
        <v>28</v>
      </c>
      <c r="B46" s="14" t="s">
        <v>354</v>
      </c>
      <c r="C46" s="15" t="s">
        <v>351</v>
      </c>
      <c r="D46" s="17"/>
      <c r="E46" s="16"/>
      <c r="F46" s="17"/>
      <c r="G46" s="17" t="s">
        <v>89</v>
      </c>
      <c r="H46" s="18" t="s">
        <v>25</v>
      </c>
      <c r="I46" s="19"/>
      <c r="J46" s="20"/>
      <c r="K46" s="21"/>
      <c r="L46" s="20">
        <v>97.5</v>
      </c>
      <c r="M46" s="19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4.25" customHeight="1">
      <c r="A47" s="25" t="s">
        <v>28</v>
      </c>
      <c r="B47" s="14" t="s">
        <v>355</v>
      </c>
      <c r="C47" s="15" t="s">
        <v>351</v>
      </c>
      <c r="D47" s="17"/>
      <c r="E47" s="16"/>
      <c r="F47" s="17"/>
      <c r="G47" s="17" t="s">
        <v>89</v>
      </c>
      <c r="H47" s="18" t="s">
        <v>25</v>
      </c>
      <c r="I47" s="19"/>
      <c r="J47" s="20"/>
      <c r="K47" s="21"/>
      <c r="L47" s="20">
        <v>99.9</v>
      </c>
      <c r="M47" s="19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4.25" customHeight="1">
      <c r="A48" s="25" t="s">
        <v>28</v>
      </c>
      <c r="B48" s="14" t="s">
        <v>356</v>
      </c>
      <c r="C48" s="15" t="s">
        <v>351</v>
      </c>
      <c r="D48" s="17"/>
      <c r="E48" s="16"/>
      <c r="F48" s="17"/>
      <c r="G48" s="17" t="s">
        <v>89</v>
      </c>
      <c r="H48" s="18" t="s">
        <v>25</v>
      </c>
      <c r="I48" s="19"/>
      <c r="J48" s="20"/>
      <c r="K48" s="21"/>
      <c r="L48" s="20">
        <v>83.4</v>
      </c>
      <c r="M48" s="19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4.25" customHeight="1">
      <c r="A49" s="25" t="s">
        <v>28</v>
      </c>
      <c r="B49" s="15" t="s">
        <v>86</v>
      </c>
      <c r="C49" s="15" t="s">
        <v>51</v>
      </c>
      <c r="D49" s="17"/>
      <c r="E49" s="16" t="s">
        <v>24</v>
      </c>
      <c r="F49" s="17"/>
      <c r="G49" s="17" t="s">
        <v>32</v>
      </c>
      <c r="H49" s="18" t="s">
        <v>25</v>
      </c>
      <c r="I49" s="19"/>
      <c r="J49" s="20">
        <v>96.7</v>
      </c>
      <c r="K49" s="21"/>
      <c r="L49" s="20">
        <v>98.8</v>
      </c>
      <c r="M49" s="19" t="s">
        <v>52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4.25" customHeight="1">
      <c r="A50" s="25" t="s">
        <v>28</v>
      </c>
      <c r="B50" s="20" t="s">
        <v>337</v>
      </c>
      <c r="C50" s="20" t="s">
        <v>23</v>
      </c>
      <c r="D50" s="17"/>
      <c r="E50" s="16" t="s">
        <v>31</v>
      </c>
      <c r="F50" s="17"/>
      <c r="G50" s="17" t="s">
        <v>32</v>
      </c>
      <c r="H50" s="18" t="s">
        <v>25</v>
      </c>
      <c r="I50" s="19"/>
      <c r="J50" s="20">
        <v>70.8</v>
      </c>
      <c r="K50" s="21"/>
      <c r="L50" s="20">
        <v>100.0</v>
      </c>
      <c r="M50" s="19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4.25" customHeight="1">
      <c r="A51" s="25" t="s">
        <v>28</v>
      </c>
      <c r="B51" s="12" t="s">
        <v>421</v>
      </c>
      <c r="C51" s="15" t="s">
        <v>23</v>
      </c>
      <c r="D51" s="17"/>
      <c r="E51" s="16" t="s">
        <v>24</v>
      </c>
      <c r="F51" s="17"/>
      <c r="G51" s="17" t="s">
        <v>32</v>
      </c>
      <c r="H51" s="32" t="s">
        <v>25</v>
      </c>
      <c r="I51" s="19"/>
      <c r="J51" s="20">
        <v>100.0</v>
      </c>
      <c r="K51" s="21"/>
      <c r="L51" s="20">
        <v>83.9</v>
      </c>
      <c r="M51" s="19" t="s">
        <v>33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4.25" customHeight="1">
      <c r="A52" s="25" t="s">
        <v>28</v>
      </c>
      <c r="B52" s="15" t="s">
        <v>367</v>
      </c>
      <c r="C52" s="15" t="s">
        <v>23</v>
      </c>
      <c r="D52" s="17"/>
      <c r="E52" s="16" t="s">
        <v>31</v>
      </c>
      <c r="F52" s="17"/>
      <c r="G52" s="17" t="s">
        <v>32</v>
      </c>
      <c r="H52" s="18" t="s">
        <v>25</v>
      </c>
      <c r="I52" s="19"/>
      <c r="J52" s="20">
        <v>60.4</v>
      </c>
      <c r="K52" s="21"/>
      <c r="L52" s="20">
        <v>100.0</v>
      </c>
      <c r="M52" s="19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4.25" customHeight="1">
      <c r="A53" s="25" t="s">
        <v>28</v>
      </c>
      <c r="B53" s="25" t="s">
        <v>232</v>
      </c>
      <c r="C53" s="25" t="s">
        <v>23</v>
      </c>
      <c r="D53" s="17"/>
      <c r="E53" s="16" t="s">
        <v>31</v>
      </c>
      <c r="F53" s="16"/>
      <c r="G53" s="17" t="s">
        <v>32</v>
      </c>
      <c r="H53" s="32" t="s">
        <v>25</v>
      </c>
      <c r="I53" s="19"/>
      <c r="J53" s="20">
        <v>99.9</v>
      </c>
      <c r="K53" s="21"/>
      <c r="L53" s="20">
        <v>99.9</v>
      </c>
      <c r="M53" s="19" t="s">
        <v>33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4.25" customHeight="1">
      <c r="A54" s="25" t="s">
        <v>28</v>
      </c>
      <c r="B54" s="15" t="s">
        <v>233</v>
      </c>
      <c r="C54" s="25" t="s">
        <v>23</v>
      </c>
      <c r="D54" s="17"/>
      <c r="E54" s="16" t="s">
        <v>24</v>
      </c>
      <c r="F54" s="17"/>
      <c r="G54" s="17" t="s">
        <v>32</v>
      </c>
      <c r="H54" s="18" t="s">
        <v>25</v>
      </c>
      <c r="I54" s="19"/>
      <c r="J54" s="20">
        <v>100.0</v>
      </c>
      <c r="K54" s="21"/>
      <c r="L54" s="20">
        <v>99.2</v>
      </c>
      <c r="M54" s="19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4.25" customHeight="1">
      <c r="A55" s="20" t="s">
        <v>28</v>
      </c>
      <c r="B55" s="20" t="s">
        <v>224</v>
      </c>
      <c r="C55" s="20" t="s">
        <v>223</v>
      </c>
      <c r="D55" s="17"/>
      <c r="E55" s="16" t="s">
        <v>103</v>
      </c>
      <c r="F55" s="17"/>
      <c r="G55" s="17" t="s">
        <v>89</v>
      </c>
      <c r="H55" s="18" t="s">
        <v>25</v>
      </c>
      <c r="I55" s="19"/>
      <c r="J55" s="20">
        <v>91.9</v>
      </c>
      <c r="K55" s="21"/>
      <c r="L55" s="20">
        <v>91.9</v>
      </c>
      <c r="M55" s="19" t="s">
        <v>33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4.25" customHeight="1">
      <c r="A56" s="25" t="s">
        <v>28</v>
      </c>
      <c r="B56" s="20" t="s">
        <v>236</v>
      </c>
      <c r="C56" s="15" t="s">
        <v>237</v>
      </c>
      <c r="D56" s="17"/>
      <c r="E56" s="16" t="s">
        <v>65</v>
      </c>
      <c r="F56" s="17"/>
      <c r="G56" s="17" t="s">
        <v>32</v>
      </c>
      <c r="H56" s="32" t="s">
        <v>25</v>
      </c>
      <c r="I56" s="19"/>
      <c r="J56" s="20">
        <v>99.6</v>
      </c>
      <c r="K56" s="21"/>
      <c r="L56" s="20">
        <v>0.1</v>
      </c>
      <c r="M56" s="19" t="s">
        <v>238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4.25" customHeight="1">
      <c r="A57" s="15" t="s">
        <v>28</v>
      </c>
      <c r="B57" s="29" t="s">
        <v>239</v>
      </c>
      <c r="C57" s="15" t="s">
        <v>237</v>
      </c>
      <c r="D57" s="17"/>
      <c r="E57" s="16"/>
      <c r="F57" s="17"/>
      <c r="G57" s="17" t="s">
        <v>32</v>
      </c>
      <c r="H57" s="18" t="s">
        <v>25</v>
      </c>
      <c r="I57" s="19"/>
      <c r="J57" s="20"/>
      <c r="K57" s="21"/>
      <c r="L57" s="20">
        <v>99.2</v>
      </c>
      <c r="M57" s="19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4.25" customHeight="1">
      <c r="A58" s="15" t="s">
        <v>28</v>
      </c>
      <c r="B58" s="29" t="s">
        <v>240</v>
      </c>
      <c r="C58" s="15" t="s">
        <v>237</v>
      </c>
      <c r="D58" s="17"/>
      <c r="E58" s="16"/>
      <c r="F58" s="17"/>
      <c r="G58" s="17" t="s">
        <v>32</v>
      </c>
      <c r="H58" s="32" t="s">
        <v>25</v>
      </c>
      <c r="I58" s="19"/>
      <c r="J58" s="20"/>
      <c r="K58" s="21"/>
      <c r="L58" s="20">
        <v>99.6</v>
      </c>
      <c r="M58" s="19" t="s">
        <v>241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4.25" customHeight="1">
      <c r="A59" s="15" t="s">
        <v>28</v>
      </c>
      <c r="B59" s="29" t="s">
        <v>243</v>
      </c>
      <c r="C59" s="15" t="s">
        <v>237</v>
      </c>
      <c r="D59" s="17"/>
      <c r="E59" s="16"/>
      <c r="F59" s="17"/>
      <c r="G59" s="17" t="s">
        <v>32</v>
      </c>
      <c r="H59" s="32" t="s">
        <v>25</v>
      </c>
      <c r="I59" s="19"/>
      <c r="J59" s="20"/>
      <c r="K59" s="21"/>
      <c r="L59" s="20">
        <v>81.5</v>
      </c>
      <c r="M59" s="19" t="s">
        <v>241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4.25" customHeight="1">
      <c r="A60" s="15" t="s">
        <v>28</v>
      </c>
      <c r="B60" s="29" t="s">
        <v>244</v>
      </c>
      <c r="C60" s="15" t="s">
        <v>237</v>
      </c>
      <c r="D60" s="17"/>
      <c r="E60" s="16"/>
      <c r="F60" s="17"/>
      <c r="G60" s="17" t="s">
        <v>32</v>
      </c>
      <c r="H60" s="32" t="s">
        <v>25</v>
      </c>
      <c r="I60" s="19"/>
      <c r="J60" s="20"/>
      <c r="K60" s="21"/>
      <c r="L60" s="20">
        <v>97.2</v>
      </c>
      <c r="M60" s="19" t="s">
        <v>241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4.25" customHeight="1">
      <c r="A61" s="25" t="s">
        <v>28</v>
      </c>
      <c r="B61" s="29" t="s">
        <v>245</v>
      </c>
      <c r="C61" s="20" t="s">
        <v>237</v>
      </c>
      <c r="D61" s="17"/>
      <c r="E61" s="16"/>
      <c r="F61" s="17"/>
      <c r="G61" s="17" t="s">
        <v>32</v>
      </c>
      <c r="H61" s="18" t="s">
        <v>25</v>
      </c>
      <c r="I61" s="19"/>
      <c r="J61" s="20"/>
      <c r="K61" s="21"/>
      <c r="L61" s="20">
        <v>99.2</v>
      </c>
      <c r="M61" s="19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4.25" customHeight="1">
      <c r="A62" s="25" t="s">
        <v>28</v>
      </c>
      <c r="B62" s="50" t="s">
        <v>246</v>
      </c>
      <c r="C62" s="15" t="s">
        <v>237</v>
      </c>
      <c r="D62" s="17"/>
      <c r="E62" s="16"/>
      <c r="F62" s="17"/>
      <c r="G62" s="17" t="s">
        <v>32</v>
      </c>
      <c r="H62" s="32" t="s">
        <v>25</v>
      </c>
      <c r="I62" s="19"/>
      <c r="J62" s="20"/>
      <c r="K62" s="21"/>
      <c r="L62" s="20">
        <v>99.6</v>
      </c>
      <c r="M62" s="19" t="s">
        <v>67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4.25" customHeight="1">
      <c r="A63" s="15" t="s">
        <v>28</v>
      </c>
      <c r="B63" s="29" t="s">
        <v>247</v>
      </c>
      <c r="C63" s="15" t="s">
        <v>237</v>
      </c>
      <c r="D63" s="17"/>
      <c r="E63" s="16"/>
      <c r="F63" s="17"/>
      <c r="G63" s="17" t="s">
        <v>32</v>
      </c>
      <c r="H63" s="18" t="s">
        <v>25</v>
      </c>
      <c r="I63" s="19"/>
      <c r="J63" s="20"/>
      <c r="K63" s="21"/>
      <c r="L63" s="20">
        <v>99.6</v>
      </c>
      <c r="M63" s="19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4.25" customHeight="1">
      <c r="A64" s="15" t="s">
        <v>28</v>
      </c>
      <c r="B64" s="29" t="s">
        <v>248</v>
      </c>
      <c r="C64" s="15" t="s">
        <v>237</v>
      </c>
      <c r="D64" s="17"/>
      <c r="E64" s="16"/>
      <c r="F64" s="17"/>
      <c r="G64" s="17" t="s">
        <v>32</v>
      </c>
      <c r="H64" s="32" t="s">
        <v>25</v>
      </c>
      <c r="I64" s="19"/>
      <c r="J64" s="20"/>
      <c r="K64" s="21"/>
      <c r="L64" s="20">
        <v>99.5</v>
      </c>
      <c r="M64" s="19" t="s">
        <v>241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4.25" customHeight="1">
      <c r="A65" s="15" t="s">
        <v>28</v>
      </c>
      <c r="B65" s="29" t="s">
        <v>249</v>
      </c>
      <c r="C65" s="15" t="s">
        <v>237</v>
      </c>
      <c r="D65" s="17"/>
      <c r="E65" s="16" t="s">
        <v>65</v>
      </c>
      <c r="F65" s="17"/>
      <c r="G65" s="17"/>
      <c r="H65" s="32" t="s">
        <v>25</v>
      </c>
      <c r="I65" s="19"/>
      <c r="J65" s="20">
        <v>99.8</v>
      </c>
      <c r="K65" s="21"/>
      <c r="L65" s="20"/>
      <c r="M65" s="19" t="s">
        <v>170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4.25" customHeight="1">
      <c r="A66" s="15" t="s">
        <v>28</v>
      </c>
      <c r="B66" s="29" t="s">
        <v>251</v>
      </c>
      <c r="C66" s="20" t="s">
        <v>237</v>
      </c>
      <c r="D66" s="17"/>
      <c r="E66" s="16"/>
      <c r="F66" s="17"/>
      <c r="G66" s="17" t="s">
        <v>32</v>
      </c>
      <c r="H66" s="18" t="s">
        <v>25</v>
      </c>
      <c r="I66" s="19"/>
      <c r="J66" s="20"/>
      <c r="K66" s="21"/>
      <c r="L66" s="20">
        <v>69.1</v>
      </c>
      <c r="M66" s="19" t="s">
        <v>67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4.25" customHeight="1">
      <c r="A67" s="15" t="s">
        <v>28</v>
      </c>
      <c r="B67" s="29" t="s">
        <v>252</v>
      </c>
      <c r="C67" s="20" t="s">
        <v>237</v>
      </c>
      <c r="D67" s="17"/>
      <c r="E67" s="16"/>
      <c r="F67" s="17"/>
      <c r="G67" s="17" t="s">
        <v>32</v>
      </c>
      <c r="H67" s="32" t="s">
        <v>25</v>
      </c>
      <c r="I67" s="19"/>
      <c r="J67" s="20"/>
      <c r="K67" s="21"/>
      <c r="L67" s="20">
        <v>99.3</v>
      </c>
      <c r="M67" s="19" t="s">
        <v>241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4.25" customHeight="1">
      <c r="A68" s="15" t="s">
        <v>28</v>
      </c>
      <c r="B68" s="29" t="s">
        <v>253</v>
      </c>
      <c r="C68" s="20" t="s">
        <v>237</v>
      </c>
      <c r="D68" s="17"/>
      <c r="E68" s="16"/>
      <c r="F68" s="17"/>
      <c r="G68" s="17"/>
      <c r="H68" s="32" t="s">
        <v>25</v>
      </c>
      <c r="I68" s="19"/>
      <c r="J68" s="20"/>
      <c r="K68" s="21"/>
      <c r="L68" s="20">
        <v>99.7</v>
      </c>
      <c r="M68" s="19" t="s">
        <v>241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4.25" customHeight="1">
      <c r="A69" s="25" t="s">
        <v>28</v>
      </c>
      <c r="B69" s="29" t="s">
        <v>254</v>
      </c>
      <c r="C69" s="20" t="s">
        <v>237</v>
      </c>
      <c r="D69" s="17"/>
      <c r="E69" s="16"/>
      <c r="F69" s="17"/>
      <c r="G69" s="17" t="s">
        <v>32</v>
      </c>
      <c r="H69" s="18" t="s">
        <v>25</v>
      </c>
      <c r="I69" s="19"/>
      <c r="J69" s="20"/>
      <c r="K69" s="21"/>
      <c r="L69" s="20">
        <v>99.4</v>
      </c>
      <c r="M69" s="19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4.25" customHeight="1">
      <c r="A70" s="25" t="s">
        <v>28</v>
      </c>
      <c r="B70" s="14" t="s">
        <v>255</v>
      </c>
      <c r="C70" s="20" t="s">
        <v>237</v>
      </c>
      <c r="D70" s="17"/>
      <c r="E70" s="16"/>
      <c r="F70" s="17"/>
      <c r="G70" s="17" t="s">
        <v>32</v>
      </c>
      <c r="H70" s="18" t="s">
        <v>25</v>
      </c>
      <c r="I70" s="19"/>
      <c r="J70" s="20"/>
      <c r="K70" s="21"/>
      <c r="L70" s="20">
        <v>99.5</v>
      </c>
      <c r="M70" s="19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4.25" customHeight="1">
      <c r="A71" s="25" t="s">
        <v>28</v>
      </c>
      <c r="B71" s="20" t="s">
        <v>256</v>
      </c>
      <c r="C71" s="20" t="s">
        <v>237</v>
      </c>
      <c r="D71" s="17"/>
      <c r="E71" s="16" t="s">
        <v>65</v>
      </c>
      <c r="F71" s="17"/>
      <c r="G71" s="17" t="s">
        <v>32</v>
      </c>
      <c r="H71" s="32" t="s">
        <v>25</v>
      </c>
      <c r="I71" s="19"/>
      <c r="J71" s="20">
        <v>99.6</v>
      </c>
      <c r="K71" s="21"/>
      <c r="L71" s="20">
        <v>99.4</v>
      </c>
      <c r="M71" s="19" t="s">
        <v>238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4.25" customHeight="1">
      <c r="A72" s="25" t="s">
        <v>28</v>
      </c>
      <c r="B72" s="15" t="s">
        <v>261</v>
      </c>
      <c r="C72" s="20" t="s">
        <v>262</v>
      </c>
      <c r="D72" s="17"/>
      <c r="E72" s="16" t="s">
        <v>60</v>
      </c>
      <c r="F72" s="17"/>
      <c r="G72" s="17" t="s">
        <v>32</v>
      </c>
      <c r="H72" s="18" t="s">
        <v>25</v>
      </c>
      <c r="I72" s="19"/>
      <c r="J72" s="20">
        <v>100.0</v>
      </c>
      <c r="K72" s="21"/>
      <c r="L72" s="20">
        <v>100.0</v>
      </c>
      <c r="M72" s="19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4.25" customHeight="1">
      <c r="A73" s="25" t="s">
        <v>28</v>
      </c>
      <c r="B73" s="15" t="s">
        <v>264</v>
      </c>
      <c r="C73" s="15" t="s">
        <v>262</v>
      </c>
      <c r="D73" s="17"/>
      <c r="E73" s="16" t="s">
        <v>60</v>
      </c>
      <c r="F73" s="17"/>
      <c r="G73" s="17" t="s">
        <v>32</v>
      </c>
      <c r="H73" s="18" t="s">
        <v>25</v>
      </c>
      <c r="I73" s="19"/>
      <c r="J73" s="20">
        <v>100.0</v>
      </c>
      <c r="K73" s="21"/>
      <c r="L73" s="20">
        <v>100.0</v>
      </c>
      <c r="M73" s="19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4.25" customHeight="1">
      <c r="A74" s="25" t="s">
        <v>28</v>
      </c>
      <c r="B74" s="15" t="s">
        <v>266</v>
      </c>
      <c r="C74" s="20" t="s">
        <v>262</v>
      </c>
      <c r="D74" s="17"/>
      <c r="E74" s="16" t="s">
        <v>60</v>
      </c>
      <c r="F74" s="17"/>
      <c r="G74" s="17" t="s">
        <v>32</v>
      </c>
      <c r="H74" s="18" t="s">
        <v>25</v>
      </c>
      <c r="I74" s="19"/>
      <c r="J74" s="20">
        <v>100.0</v>
      </c>
      <c r="K74" s="21"/>
      <c r="L74" s="20">
        <v>100.0</v>
      </c>
      <c r="M74" s="19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4.25" customHeight="1">
      <c r="A75" s="25" t="s">
        <v>28</v>
      </c>
      <c r="B75" s="20" t="s">
        <v>270</v>
      </c>
      <c r="C75" s="20" t="s">
        <v>271</v>
      </c>
      <c r="D75" s="17"/>
      <c r="E75" s="16" t="s">
        <v>60</v>
      </c>
      <c r="F75" s="17"/>
      <c r="G75" s="16" t="s">
        <v>32</v>
      </c>
      <c r="H75" s="18" t="s">
        <v>25</v>
      </c>
      <c r="I75" s="19"/>
      <c r="J75" s="20">
        <v>45.5</v>
      </c>
      <c r="K75" s="21"/>
      <c r="L75" s="20">
        <v>0.0</v>
      </c>
      <c r="M75" s="19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4.25" customHeight="1">
      <c r="A76" s="25" t="s">
        <v>28</v>
      </c>
      <c r="B76" s="14" t="s">
        <v>272</v>
      </c>
      <c r="C76" s="20" t="s">
        <v>271</v>
      </c>
      <c r="D76" s="17"/>
      <c r="E76" s="16"/>
      <c r="F76" s="17"/>
      <c r="G76" s="16" t="s">
        <v>89</v>
      </c>
      <c r="H76" s="18" t="s">
        <v>25</v>
      </c>
      <c r="I76" s="19"/>
      <c r="J76" s="20"/>
      <c r="K76" s="21"/>
      <c r="L76" s="20">
        <v>99.9</v>
      </c>
      <c r="M76" s="19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4.25" customHeight="1">
      <c r="A77" s="25" t="s">
        <v>28</v>
      </c>
      <c r="B77" s="50" t="s">
        <v>273</v>
      </c>
      <c r="C77" s="20" t="s">
        <v>271</v>
      </c>
      <c r="D77" s="17"/>
      <c r="E77" s="16" t="s">
        <v>103</v>
      </c>
      <c r="F77" s="17"/>
      <c r="G77" s="17"/>
      <c r="H77" s="18" t="s">
        <v>25</v>
      </c>
      <c r="I77" s="19"/>
      <c r="J77" s="20">
        <v>100.0</v>
      </c>
      <c r="K77" s="21"/>
      <c r="L77" s="20"/>
      <c r="M77" s="19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4.25" customHeight="1">
      <c r="A78" s="25" t="s">
        <v>28</v>
      </c>
      <c r="B78" s="25" t="s">
        <v>280</v>
      </c>
      <c r="C78" s="25" t="s">
        <v>271</v>
      </c>
      <c r="D78" s="16"/>
      <c r="E78" s="16" t="s">
        <v>60</v>
      </c>
      <c r="F78" s="17"/>
      <c r="G78" s="16" t="s">
        <v>32</v>
      </c>
      <c r="H78" s="18" t="s">
        <v>25</v>
      </c>
      <c r="I78" s="28"/>
      <c r="J78" s="19">
        <v>100.0</v>
      </c>
      <c r="K78" s="21"/>
      <c r="L78" s="20">
        <v>99.9</v>
      </c>
      <c r="M78" s="19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4.25" customHeight="1">
      <c r="A79" s="25" t="s">
        <v>28</v>
      </c>
      <c r="B79" s="50" t="s">
        <v>281</v>
      </c>
      <c r="C79" s="25" t="s">
        <v>271</v>
      </c>
      <c r="D79" s="16"/>
      <c r="E79" s="16"/>
      <c r="F79" s="17"/>
      <c r="G79" s="16" t="s">
        <v>89</v>
      </c>
      <c r="H79" s="18" t="s">
        <v>25</v>
      </c>
      <c r="I79" s="28"/>
      <c r="J79" s="19"/>
      <c r="K79" s="21"/>
      <c r="L79" s="20">
        <v>99.8</v>
      </c>
      <c r="M79" s="19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4.25" customHeight="1">
      <c r="A80" s="25" t="s">
        <v>28</v>
      </c>
      <c r="B80" s="20" t="s">
        <v>90</v>
      </c>
      <c r="C80" s="20" t="s">
        <v>88</v>
      </c>
      <c r="D80" s="17"/>
      <c r="E80" s="16" t="s">
        <v>60</v>
      </c>
      <c r="F80" s="17"/>
      <c r="G80" s="17" t="s">
        <v>89</v>
      </c>
      <c r="H80" s="32" t="s">
        <v>25</v>
      </c>
      <c r="I80" s="19"/>
      <c r="J80" s="20">
        <v>0.0</v>
      </c>
      <c r="K80" s="21"/>
      <c r="L80" s="20">
        <v>12.9</v>
      </c>
      <c r="M80" s="19" t="s">
        <v>67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4.25" customHeight="1">
      <c r="A81" s="25" t="s">
        <v>28</v>
      </c>
      <c r="B81" s="14" t="s">
        <v>91</v>
      </c>
      <c r="C81" s="20" t="s">
        <v>88</v>
      </c>
      <c r="D81" s="17"/>
      <c r="E81" s="16"/>
      <c r="F81" s="17"/>
      <c r="G81" s="17" t="s">
        <v>89</v>
      </c>
      <c r="H81" s="32" t="s">
        <v>25</v>
      </c>
      <c r="I81" s="19"/>
      <c r="J81" s="20"/>
      <c r="K81" s="21"/>
      <c r="L81" s="20">
        <v>13.5</v>
      </c>
      <c r="M81" s="19" t="s">
        <v>67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4.25" customHeight="1">
      <c r="A82" s="25" t="s">
        <v>28</v>
      </c>
      <c r="B82" s="14" t="s">
        <v>98</v>
      </c>
      <c r="C82" s="15" t="s">
        <v>88</v>
      </c>
      <c r="D82" s="16"/>
      <c r="E82" s="16"/>
      <c r="F82" s="17"/>
      <c r="G82" s="17" t="s">
        <v>89</v>
      </c>
      <c r="H82" s="18" t="s">
        <v>25</v>
      </c>
      <c r="I82" s="19"/>
      <c r="J82" s="20"/>
      <c r="K82" s="21"/>
      <c r="L82" s="20">
        <v>99.9</v>
      </c>
      <c r="M82" s="19" t="s">
        <v>67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4.25" customHeight="1">
      <c r="A83" s="25" t="s">
        <v>28</v>
      </c>
      <c r="B83" s="15" t="s">
        <v>286</v>
      </c>
      <c r="C83" s="15" t="s">
        <v>287</v>
      </c>
      <c r="D83" s="17"/>
      <c r="E83" s="16" t="s">
        <v>103</v>
      </c>
      <c r="F83" s="17"/>
      <c r="G83" s="17" t="s">
        <v>32</v>
      </c>
      <c r="H83" s="18" t="s">
        <v>25</v>
      </c>
      <c r="I83" s="19"/>
      <c r="J83" s="20">
        <v>93.9</v>
      </c>
      <c r="K83" s="21"/>
      <c r="L83" s="20">
        <v>0.0</v>
      </c>
      <c r="M83" s="19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4.25" customHeight="1">
      <c r="A84" s="25" t="s">
        <v>28</v>
      </c>
      <c r="B84" s="15" t="s">
        <v>374</v>
      </c>
      <c r="C84" s="15" t="s">
        <v>153</v>
      </c>
      <c r="D84" s="16"/>
      <c r="E84" s="16" t="s">
        <v>375</v>
      </c>
      <c r="F84" s="17"/>
      <c r="G84" s="16" t="s">
        <v>89</v>
      </c>
      <c r="H84" s="18" t="s">
        <v>25</v>
      </c>
      <c r="I84" s="19"/>
      <c r="J84" s="20">
        <v>99.6</v>
      </c>
      <c r="K84" s="21"/>
      <c r="L84" s="20">
        <v>99.5</v>
      </c>
      <c r="M84" s="19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4.25" customHeight="1">
      <c r="A85" s="25" t="s">
        <v>28</v>
      </c>
      <c r="B85" s="15" t="s">
        <v>376</v>
      </c>
      <c r="C85" s="15" t="s">
        <v>153</v>
      </c>
      <c r="D85" s="16"/>
      <c r="E85" s="16" t="s">
        <v>375</v>
      </c>
      <c r="F85" s="17"/>
      <c r="G85" s="16" t="s">
        <v>89</v>
      </c>
      <c r="H85" s="18" t="s">
        <v>25</v>
      </c>
      <c r="I85" s="19"/>
      <c r="J85" s="20">
        <v>96.8</v>
      </c>
      <c r="K85" s="21"/>
      <c r="L85" s="20">
        <v>99.5</v>
      </c>
      <c r="M85" s="19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4.25" customHeight="1">
      <c r="A86" s="25" t="s">
        <v>28</v>
      </c>
      <c r="B86" s="29" t="s">
        <v>380</v>
      </c>
      <c r="C86" s="15" t="s">
        <v>153</v>
      </c>
      <c r="D86" s="16"/>
      <c r="E86" s="16"/>
      <c r="F86" s="17"/>
      <c r="G86" s="17" t="s">
        <v>89</v>
      </c>
      <c r="H86" s="18" t="s">
        <v>25</v>
      </c>
      <c r="I86" s="19"/>
      <c r="J86" s="20"/>
      <c r="K86" s="21"/>
      <c r="L86" s="20">
        <v>99.6</v>
      </c>
      <c r="M86" s="19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4.25" customHeight="1">
      <c r="A87" s="25" t="s">
        <v>28</v>
      </c>
      <c r="B87" s="15" t="s">
        <v>382</v>
      </c>
      <c r="C87" s="15" t="s">
        <v>153</v>
      </c>
      <c r="D87" s="16"/>
      <c r="E87" s="16" t="s">
        <v>375</v>
      </c>
      <c r="F87" s="17"/>
      <c r="G87" s="17" t="s">
        <v>89</v>
      </c>
      <c r="H87" s="18" t="s">
        <v>25</v>
      </c>
      <c r="I87" s="19"/>
      <c r="J87" s="20">
        <v>99.7</v>
      </c>
      <c r="K87" s="21"/>
      <c r="L87" s="20">
        <v>99.6</v>
      </c>
      <c r="M87" s="19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4.25" customHeight="1">
      <c r="A88" s="25" t="s">
        <v>28</v>
      </c>
      <c r="B88" s="25" t="s">
        <v>383</v>
      </c>
      <c r="C88" s="15" t="s">
        <v>153</v>
      </c>
      <c r="D88" s="16"/>
      <c r="E88" s="16" t="s">
        <v>375</v>
      </c>
      <c r="F88" s="17"/>
      <c r="G88" s="17" t="s">
        <v>89</v>
      </c>
      <c r="H88" s="18" t="s">
        <v>25</v>
      </c>
      <c r="I88" s="19"/>
      <c r="J88" s="20">
        <v>35.3</v>
      </c>
      <c r="K88" s="21"/>
      <c r="L88" s="20">
        <v>33.0</v>
      </c>
      <c r="M88" s="19" t="s">
        <v>114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4.25" customHeight="1">
      <c r="A89" s="25" t="s">
        <v>28</v>
      </c>
      <c r="B89" s="50" t="s">
        <v>384</v>
      </c>
      <c r="C89" s="15" t="s">
        <v>153</v>
      </c>
      <c r="D89" s="16"/>
      <c r="E89" s="16"/>
      <c r="F89" s="17"/>
      <c r="G89" s="17" t="s">
        <v>89</v>
      </c>
      <c r="H89" s="18" t="s">
        <v>25</v>
      </c>
      <c r="I89" s="19"/>
      <c r="J89" s="20"/>
      <c r="K89" s="21"/>
      <c r="L89" s="20">
        <v>24.1</v>
      </c>
      <c r="M89" s="19" t="s">
        <v>106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4.25" customHeight="1">
      <c r="A90" s="25" t="s">
        <v>28</v>
      </c>
      <c r="B90" s="50" t="s">
        <v>385</v>
      </c>
      <c r="C90" s="15" t="s">
        <v>153</v>
      </c>
      <c r="D90" s="16"/>
      <c r="E90" s="16"/>
      <c r="F90" s="17"/>
      <c r="G90" s="17" t="s">
        <v>89</v>
      </c>
      <c r="H90" s="32" t="s">
        <v>25</v>
      </c>
      <c r="I90" s="19"/>
      <c r="J90" s="20"/>
      <c r="K90" s="21"/>
      <c r="L90" s="20">
        <v>98.1</v>
      </c>
      <c r="M90" s="19" t="s">
        <v>210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4.25" customHeight="1">
      <c r="A91" s="15" t="s">
        <v>28</v>
      </c>
      <c r="B91" s="15" t="s">
        <v>389</v>
      </c>
      <c r="C91" s="15" t="s">
        <v>153</v>
      </c>
      <c r="D91" s="17"/>
      <c r="E91" s="16" t="s">
        <v>375</v>
      </c>
      <c r="F91" s="17"/>
      <c r="G91" s="17" t="s">
        <v>89</v>
      </c>
      <c r="H91" s="18" t="s">
        <v>25</v>
      </c>
      <c r="I91" s="19"/>
      <c r="J91" s="20">
        <v>83.3</v>
      </c>
      <c r="K91" s="21"/>
      <c r="L91" s="20">
        <v>63.9</v>
      </c>
      <c r="M91" s="19" t="s">
        <v>77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4.25" customHeight="1">
      <c r="A92" s="25" t="s">
        <v>28</v>
      </c>
      <c r="B92" s="15" t="s">
        <v>390</v>
      </c>
      <c r="C92" s="20" t="s">
        <v>153</v>
      </c>
      <c r="D92" s="17"/>
      <c r="E92" s="16" t="s">
        <v>375</v>
      </c>
      <c r="F92" s="17"/>
      <c r="G92" s="17" t="s">
        <v>89</v>
      </c>
      <c r="H92" s="18" t="s">
        <v>25</v>
      </c>
      <c r="I92" s="19"/>
      <c r="J92" s="20">
        <v>96.4</v>
      </c>
      <c r="K92" s="21"/>
      <c r="L92" s="20">
        <v>99.6</v>
      </c>
      <c r="M92" s="19" t="s">
        <v>33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4.25" customHeight="1">
      <c r="A93" s="25" t="s">
        <v>28</v>
      </c>
      <c r="B93" s="25" t="s">
        <v>391</v>
      </c>
      <c r="C93" s="20" t="s">
        <v>153</v>
      </c>
      <c r="D93" s="16"/>
      <c r="E93" s="16" t="s">
        <v>375</v>
      </c>
      <c r="F93" s="17"/>
      <c r="G93" s="17" t="s">
        <v>32</v>
      </c>
      <c r="H93" s="18" t="s">
        <v>25</v>
      </c>
      <c r="I93" s="19"/>
      <c r="J93" s="20">
        <v>97.9</v>
      </c>
      <c r="K93" s="21"/>
      <c r="L93" s="20">
        <v>0.0</v>
      </c>
      <c r="M93" s="19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4.25" customHeight="1">
      <c r="A94" s="25" t="s">
        <v>28</v>
      </c>
      <c r="B94" s="50" t="s">
        <v>393</v>
      </c>
      <c r="C94" s="20" t="s">
        <v>153</v>
      </c>
      <c r="D94" s="16"/>
      <c r="E94" s="16"/>
      <c r="F94" s="17"/>
      <c r="G94" s="17" t="s">
        <v>89</v>
      </c>
      <c r="H94" s="18" t="s">
        <v>25</v>
      </c>
      <c r="I94" s="19"/>
      <c r="J94" s="20"/>
      <c r="K94" s="21"/>
      <c r="L94" s="20">
        <v>99.7</v>
      </c>
      <c r="M94" s="19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4.25" customHeight="1">
      <c r="A95" s="25" t="s">
        <v>28</v>
      </c>
      <c r="B95" s="29" t="s">
        <v>399</v>
      </c>
      <c r="C95" s="15" t="s">
        <v>153</v>
      </c>
      <c r="D95" s="16"/>
      <c r="E95" s="16"/>
      <c r="F95" s="17"/>
      <c r="G95" s="17" t="s">
        <v>89</v>
      </c>
      <c r="H95" s="18" t="s">
        <v>25</v>
      </c>
      <c r="I95" s="19"/>
      <c r="J95" s="20"/>
      <c r="K95" s="21"/>
      <c r="L95" s="20">
        <v>80.8</v>
      </c>
      <c r="M95" s="19" t="s">
        <v>106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4.25" customHeight="1">
      <c r="A96" s="25" t="s">
        <v>28</v>
      </c>
      <c r="B96" s="15" t="s">
        <v>402</v>
      </c>
      <c r="C96" s="20" t="s">
        <v>153</v>
      </c>
      <c r="D96" s="61"/>
      <c r="E96" s="16" t="s">
        <v>375</v>
      </c>
      <c r="F96" s="17"/>
      <c r="G96" s="17" t="s">
        <v>89</v>
      </c>
      <c r="H96" s="18" t="s">
        <v>25</v>
      </c>
      <c r="I96" s="19"/>
      <c r="J96" s="20">
        <v>99.6</v>
      </c>
      <c r="K96" s="21"/>
      <c r="L96" s="20">
        <v>96.7</v>
      </c>
      <c r="M96" s="19" t="s">
        <v>33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4.25" customHeight="1">
      <c r="A97" s="25" t="s">
        <v>28</v>
      </c>
      <c r="B97" s="29" t="s">
        <v>404</v>
      </c>
      <c r="C97" s="20" t="s">
        <v>153</v>
      </c>
      <c r="D97" s="61"/>
      <c r="E97" s="16"/>
      <c r="F97" s="17"/>
      <c r="G97" s="17" t="s">
        <v>32</v>
      </c>
      <c r="H97" s="18" t="s">
        <v>25</v>
      </c>
      <c r="I97" s="19"/>
      <c r="J97" s="20"/>
      <c r="K97" s="21"/>
      <c r="L97" s="20">
        <v>99.7</v>
      </c>
      <c r="M97" s="19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4.25" customHeight="1">
      <c r="A98" s="25" t="s">
        <v>28</v>
      </c>
      <c r="B98" s="29" t="s">
        <v>407</v>
      </c>
      <c r="C98" s="20" t="s">
        <v>153</v>
      </c>
      <c r="D98" s="61"/>
      <c r="E98" s="16"/>
      <c r="F98" s="17"/>
      <c r="G98" s="17" t="s">
        <v>151</v>
      </c>
      <c r="H98" s="18" t="s">
        <v>25</v>
      </c>
      <c r="I98" s="19"/>
      <c r="J98" s="20"/>
      <c r="K98" s="21"/>
      <c r="L98" s="20">
        <v>98.6</v>
      </c>
      <c r="M98" s="19" t="s">
        <v>67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4.25" customHeight="1">
      <c r="A99" s="25" t="s">
        <v>28</v>
      </c>
      <c r="B99" s="29" t="s">
        <v>410</v>
      </c>
      <c r="C99" s="20" t="s">
        <v>153</v>
      </c>
      <c r="D99" s="61"/>
      <c r="E99" s="16"/>
      <c r="F99" s="17"/>
      <c r="G99" s="17" t="s">
        <v>151</v>
      </c>
      <c r="H99" s="18" t="s">
        <v>25</v>
      </c>
      <c r="I99" s="19"/>
      <c r="J99" s="20"/>
      <c r="K99" s="21"/>
      <c r="L99" s="20">
        <v>92.7</v>
      </c>
      <c r="M99" s="19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4.25" customHeight="1">
      <c r="A100" s="25" t="s">
        <v>28</v>
      </c>
      <c r="B100" s="29" t="s">
        <v>412</v>
      </c>
      <c r="C100" s="20" t="s">
        <v>153</v>
      </c>
      <c r="D100" s="61"/>
      <c r="E100" s="16"/>
      <c r="F100" s="17"/>
      <c r="G100" s="17" t="s">
        <v>89</v>
      </c>
      <c r="H100" s="18" t="s">
        <v>25</v>
      </c>
      <c r="I100" s="19"/>
      <c r="J100" s="20"/>
      <c r="K100" s="21"/>
      <c r="L100" s="20">
        <v>99.1</v>
      </c>
      <c r="M100" s="19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4.25" customHeight="1">
      <c r="A101" s="25" t="s">
        <v>28</v>
      </c>
      <c r="B101" s="15" t="s">
        <v>152</v>
      </c>
      <c r="C101" s="15" t="s">
        <v>153</v>
      </c>
      <c r="D101" s="17"/>
      <c r="E101" s="16" t="s">
        <v>65</v>
      </c>
      <c r="F101" s="17"/>
      <c r="G101" s="17" t="s">
        <v>32</v>
      </c>
      <c r="H101" s="18" t="s">
        <v>25</v>
      </c>
      <c r="I101" s="19"/>
      <c r="J101" s="20">
        <v>69.8</v>
      </c>
      <c r="K101" s="21"/>
      <c r="L101" s="20">
        <v>56.4</v>
      </c>
      <c r="M101" s="19" t="s">
        <v>114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4.25" customHeight="1">
      <c r="A102" s="25" t="s">
        <v>28</v>
      </c>
      <c r="B102" s="29" t="s">
        <v>6</v>
      </c>
      <c r="C102" s="20" t="s">
        <v>153</v>
      </c>
      <c r="D102" s="16"/>
      <c r="E102" s="16"/>
      <c r="F102" s="17"/>
      <c r="G102" s="17" t="s">
        <v>89</v>
      </c>
      <c r="H102" s="18" t="s">
        <v>25</v>
      </c>
      <c r="I102" s="19"/>
      <c r="J102" s="20"/>
      <c r="K102" s="21"/>
      <c r="L102" s="20">
        <v>99.6</v>
      </c>
      <c r="M102" s="19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4.25" customHeight="1">
      <c r="A103" s="20" t="s">
        <v>28</v>
      </c>
      <c r="B103" s="14" t="s">
        <v>435</v>
      </c>
      <c r="C103" s="25" t="s">
        <v>153</v>
      </c>
      <c r="D103" s="17"/>
      <c r="E103" s="16"/>
      <c r="F103" s="16"/>
      <c r="G103" s="16" t="s">
        <v>32</v>
      </c>
      <c r="H103" s="18" t="s">
        <v>25</v>
      </c>
      <c r="I103" s="33"/>
      <c r="J103" s="20"/>
      <c r="K103" s="21"/>
      <c r="L103" s="20">
        <v>96.2</v>
      </c>
      <c r="M103" s="19" t="s">
        <v>67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4.25" customHeight="1">
      <c r="A104" s="15" t="s">
        <v>28</v>
      </c>
      <c r="B104" s="29" t="s">
        <v>104</v>
      </c>
      <c r="C104" s="20" t="s">
        <v>100</v>
      </c>
      <c r="D104" s="48"/>
      <c r="E104" s="46"/>
      <c r="F104" s="17"/>
      <c r="G104" s="17" t="s">
        <v>89</v>
      </c>
      <c r="H104" s="18" t="s">
        <v>25</v>
      </c>
      <c r="I104" s="19"/>
      <c r="J104" s="20"/>
      <c r="K104" s="21"/>
      <c r="L104" s="20">
        <v>98.2</v>
      </c>
      <c r="M104" s="27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4.25" customHeight="1">
      <c r="A105" s="15" t="s">
        <v>28</v>
      </c>
      <c r="B105" s="15" t="s">
        <v>105</v>
      </c>
      <c r="C105" s="15" t="s">
        <v>100</v>
      </c>
      <c r="D105" s="17"/>
      <c r="E105" s="16" t="s">
        <v>103</v>
      </c>
      <c r="F105" s="17"/>
      <c r="G105" s="17" t="s">
        <v>89</v>
      </c>
      <c r="H105" s="18" t="s">
        <v>25</v>
      </c>
      <c r="I105" s="19"/>
      <c r="J105" s="20">
        <v>92.9</v>
      </c>
      <c r="K105" s="21"/>
      <c r="L105" s="20">
        <v>89.3</v>
      </c>
      <c r="M105" s="19" t="s">
        <v>106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4.25" customHeight="1">
      <c r="A106" s="25" t="s">
        <v>28</v>
      </c>
      <c r="B106" s="20" t="s">
        <v>158</v>
      </c>
      <c r="C106" s="25" t="s">
        <v>36</v>
      </c>
      <c r="D106" s="16"/>
      <c r="E106" s="16" t="s">
        <v>65</v>
      </c>
      <c r="F106" s="16"/>
      <c r="G106" s="17" t="s">
        <v>32</v>
      </c>
      <c r="H106" s="18" t="s">
        <v>25</v>
      </c>
      <c r="I106" s="19"/>
      <c r="J106" s="20">
        <v>0.0</v>
      </c>
      <c r="K106" s="21"/>
      <c r="L106" s="20">
        <v>94.5</v>
      </c>
      <c r="M106" s="19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4.25" customHeight="1">
      <c r="A107" s="15" t="s">
        <v>28</v>
      </c>
      <c r="B107" s="14" t="s">
        <v>159</v>
      </c>
      <c r="C107" s="15" t="s">
        <v>36</v>
      </c>
      <c r="D107" s="17"/>
      <c r="E107" s="16"/>
      <c r="F107" s="17"/>
      <c r="G107" s="17" t="s">
        <v>32</v>
      </c>
      <c r="H107" s="18" t="s">
        <v>25</v>
      </c>
      <c r="I107" s="19"/>
      <c r="J107" s="20"/>
      <c r="K107" s="21"/>
      <c r="L107" s="20">
        <v>97.9</v>
      </c>
      <c r="M107" s="19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4.25" customHeight="1">
      <c r="A108" s="25" t="s">
        <v>28</v>
      </c>
      <c r="B108" s="25" t="s">
        <v>303</v>
      </c>
      <c r="C108" s="20" t="s">
        <v>36</v>
      </c>
      <c r="D108" s="17"/>
      <c r="E108" s="16" t="s">
        <v>60</v>
      </c>
      <c r="F108" s="17"/>
      <c r="G108" s="17" t="s">
        <v>32</v>
      </c>
      <c r="H108" s="18" t="s">
        <v>25</v>
      </c>
      <c r="I108" s="19"/>
      <c r="J108" s="20">
        <v>0.0</v>
      </c>
      <c r="K108" s="21"/>
      <c r="L108" s="20">
        <v>96.9</v>
      </c>
      <c r="M108" s="19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4.25" customHeight="1">
      <c r="A109" s="25" t="s">
        <v>28</v>
      </c>
      <c r="B109" s="14" t="s">
        <v>304</v>
      </c>
      <c r="C109" s="15" t="s">
        <v>36</v>
      </c>
      <c r="D109" s="17"/>
      <c r="E109" s="16"/>
      <c r="F109" s="17"/>
      <c r="G109" s="17" t="s">
        <v>32</v>
      </c>
      <c r="H109" s="18" t="s">
        <v>25</v>
      </c>
      <c r="I109" s="19"/>
      <c r="J109" s="20"/>
      <c r="K109" s="21"/>
      <c r="L109" s="20">
        <v>96.6</v>
      </c>
      <c r="M109" s="19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4.25" customHeight="1">
      <c r="A110" s="25" t="s">
        <v>28</v>
      </c>
      <c r="B110" s="20" t="s">
        <v>307</v>
      </c>
      <c r="C110" s="20" t="s">
        <v>36</v>
      </c>
      <c r="D110" s="17"/>
      <c r="E110" s="53" t="s">
        <v>65</v>
      </c>
      <c r="F110" s="17"/>
      <c r="G110" s="17" t="s">
        <v>32</v>
      </c>
      <c r="H110" s="18" t="s">
        <v>25</v>
      </c>
      <c r="I110" s="19"/>
      <c r="J110" s="20">
        <v>0.0</v>
      </c>
      <c r="K110" s="21"/>
      <c r="L110" s="20">
        <v>97.1</v>
      </c>
      <c r="M110" s="19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4.25" customHeight="1">
      <c r="A111" s="12" t="s">
        <v>28</v>
      </c>
      <c r="B111" s="12" t="s">
        <v>415</v>
      </c>
      <c r="C111" s="20" t="s">
        <v>416</v>
      </c>
      <c r="D111" s="17"/>
      <c r="E111" s="16" t="s">
        <v>24</v>
      </c>
      <c r="F111" s="17"/>
      <c r="G111" s="17" t="s">
        <v>32</v>
      </c>
      <c r="H111" s="18" t="s">
        <v>25</v>
      </c>
      <c r="I111" s="19"/>
      <c r="J111" s="20">
        <v>100.0</v>
      </c>
      <c r="K111" s="21"/>
      <c r="L111" s="20">
        <v>72.4</v>
      </c>
      <c r="M111" s="19" t="s">
        <v>106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4.25" customHeight="1">
      <c r="A112" s="12" t="s">
        <v>28</v>
      </c>
      <c r="B112" s="12" t="s">
        <v>419</v>
      </c>
      <c r="C112" s="15" t="s">
        <v>416</v>
      </c>
      <c r="D112" s="17"/>
      <c r="E112" s="16"/>
      <c r="F112" s="17"/>
      <c r="G112" s="17" t="s">
        <v>32</v>
      </c>
      <c r="H112" s="32" t="s">
        <v>25</v>
      </c>
      <c r="I112" s="19"/>
      <c r="J112" s="20"/>
      <c r="K112" s="21"/>
      <c r="L112" s="20">
        <v>98.7</v>
      </c>
      <c r="M112" s="19" t="s">
        <v>210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4.25" customHeight="1">
      <c r="A113" s="25" t="s">
        <v>28</v>
      </c>
      <c r="B113" s="25" t="s">
        <v>180</v>
      </c>
      <c r="C113" s="24" t="s">
        <v>181</v>
      </c>
      <c r="D113" s="58"/>
      <c r="E113" s="16" t="s">
        <v>60</v>
      </c>
      <c r="F113" s="16"/>
      <c r="G113" s="16" t="s">
        <v>32</v>
      </c>
      <c r="H113" s="18" t="s">
        <v>25</v>
      </c>
      <c r="I113" s="59"/>
      <c r="J113" s="12">
        <v>94.4</v>
      </c>
      <c r="K113" s="21"/>
      <c r="L113" s="12">
        <v>96.4</v>
      </c>
      <c r="M113" s="59" t="s">
        <v>33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4.25" customHeight="1">
      <c r="A114" s="25" t="s">
        <v>28</v>
      </c>
      <c r="B114" s="25" t="s">
        <v>182</v>
      </c>
      <c r="C114" s="25" t="s">
        <v>181</v>
      </c>
      <c r="D114" s="16"/>
      <c r="E114" s="16" t="s">
        <v>60</v>
      </c>
      <c r="F114" s="16"/>
      <c r="G114" s="17" t="s">
        <v>32</v>
      </c>
      <c r="H114" s="18" t="s">
        <v>25</v>
      </c>
      <c r="I114" s="19"/>
      <c r="J114" s="20">
        <v>99.4</v>
      </c>
      <c r="K114" s="21"/>
      <c r="L114" s="20">
        <v>99.3</v>
      </c>
      <c r="M114" s="19" t="s">
        <v>67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4.25" customHeight="1">
      <c r="A115" s="25" t="s">
        <v>28</v>
      </c>
      <c r="B115" s="25" t="s">
        <v>183</v>
      </c>
      <c r="C115" s="25" t="s">
        <v>181</v>
      </c>
      <c r="D115" s="16"/>
      <c r="E115" s="16" t="s">
        <v>60</v>
      </c>
      <c r="F115" s="16"/>
      <c r="G115" s="17" t="s">
        <v>32</v>
      </c>
      <c r="H115" s="18" t="s">
        <v>25</v>
      </c>
      <c r="I115" s="19"/>
      <c r="J115" s="20">
        <v>57.2</v>
      </c>
      <c r="K115" s="21"/>
      <c r="L115" s="20">
        <v>56.4</v>
      </c>
      <c r="M115" s="19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4.25" customHeight="1">
      <c r="A116" s="25" t="s">
        <v>28</v>
      </c>
      <c r="B116" s="15" t="s">
        <v>184</v>
      </c>
      <c r="C116" s="15" t="s">
        <v>181</v>
      </c>
      <c r="D116" s="17"/>
      <c r="E116" s="16" t="s">
        <v>60</v>
      </c>
      <c r="F116" s="16"/>
      <c r="G116" s="17" t="s">
        <v>32</v>
      </c>
      <c r="H116" s="18" t="s">
        <v>25</v>
      </c>
      <c r="I116" s="19"/>
      <c r="J116" s="20">
        <v>99.6</v>
      </c>
      <c r="K116" s="21"/>
      <c r="L116" s="20">
        <v>96.5</v>
      </c>
      <c r="M116" s="19" t="s">
        <v>33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4.25" customHeight="1">
      <c r="A117" s="25" t="s">
        <v>28</v>
      </c>
      <c r="B117" s="15" t="s">
        <v>185</v>
      </c>
      <c r="C117" s="15" t="s">
        <v>181</v>
      </c>
      <c r="D117" s="17"/>
      <c r="E117" s="16" t="s">
        <v>60</v>
      </c>
      <c r="F117" s="17"/>
      <c r="G117" s="17" t="s">
        <v>32</v>
      </c>
      <c r="H117" s="18" t="s">
        <v>25</v>
      </c>
      <c r="I117" s="19"/>
      <c r="J117" s="20">
        <v>10.6</v>
      </c>
      <c r="K117" s="21"/>
      <c r="L117" s="20">
        <v>10.5</v>
      </c>
      <c r="M117" s="19" t="s">
        <v>77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4.25" customHeight="1">
      <c r="A118" s="25" t="s">
        <v>28</v>
      </c>
      <c r="B118" s="15" t="s">
        <v>186</v>
      </c>
      <c r="C118" s="20" t="s">
        <v>181</v>
      </c>
      <c r="D118" s="17"/>
      <c r="E118" s="16" t="s">
        <v>60</v>
      </c>
      <c r="F118" s="17"/>
      <c r="G118" s="17" t="s">
        <v>32</v>
      </c>
      <c r="H118" s="18" t="s">
        <v>25</v>
      </c>
      <c r="I118" s="19"/>
      <c r="J118" s="20">
        <v>96.4</v>
      </c>
      <c r="K118" s="21"/>
      <c r="L118" s="20">
        <v>96.1</v>
      </c>
      <c r="M118" s="19" t="s">
        <v>67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4.25" customHeight="1">
      <c r="A119" s="25" t="s">
        <v>28</v>
      </c>
      <c r="B119" s="15" t="s">
        <v>187</v>
      </c>
      <c r="C119" s="20" t="s">
        <v>181</v>
      </c>
      <c r="D119" s="17"/>
      <c r="E119" s="16" t="s">
        <v>60</v>
      </c>
      <c r="F119" s="17"/>
      <c r="G119" s="17" t="s">
        <v>32</v>
      </c>
      <c r="H119" s="18" t="s">
        <v>25</v>
      </c>
      <c r="I119" s="19"/>
      <c r="J119" s="20">
        <v>82.5</v>
      </c>
      <c r="K119" s="21"/>
      <c r="L119" s="20">
        <v>79.3</v>
      </c>
      <c r="M119" s="19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4.25" customHeight="1">
      <c r="A120" s="25" t="s">
        <v>28</v>
      </c>
      <c r="B120" s="15" t="s">
        <v>189</v>
      </c>
      <c r="C120" s="20" t="s">
        <v>181</v>
      </c>
      <c r="D120" s="55"/>
      <c r="E120" s="16" t="s">
        <v>60</v>
      </c>
      <c r="F120" s="17"/>
      <c r="G120" s="17" t="s">
        <v>32</v>
      </c>
      <c r="H120" s="18" t="s">
        <v>25</v>
      </c>
      <c r="I120" s="19"/>
      <c r="J120" s="20">
        <v>54.3</v>
      </c>
      <c r="K120" s="21"/>
      <c r="L120" s="20">
        <v>0.0</v>
      </c>
      <c r="M120" s="19" t="s">
        <v>190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4.25" customHeight="1">
      <c r="A121" s="25" t="s">
        <v>28</v>
      </c>
      <c r="B121" s="15" t="s">
        <v>192</v>
      </c>
      <c r="C121" s="20" t="s">
        <v>181</v>
      </c>
      <c r="D121" s="17"/>
      <c r="E121" s="53" t="s">
        <v>103</v>
      </c>
      <c r="F121" s="17"/>
      <c r="G121" s="17" t="s">
        <v>32</v>
      </c>
      <c r="H121" s="18" t="s">
        <v>25</v>
      </c>
      <c r="I121" s="19"/>
      <c r="J121" s="20">
        <v>99.7</v>
      </c>
      <c r="K121" s="21"/>
      <c r="L121" s="20">
        <v>0.0</v>
      </c>
      <c r="M121" s="19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4.25" customHeight="1">
      <c r="A122" s="15" t="s">
        <v>28</v>
      </c>
      <c r="B122" s="29" t="s">
        <v>155</v>
      </c>
      <c r="C122" s="20" t="s">
        <v>156</v>
      </c>
      <c r="D122" s="55"/>
      <c r="E122" s="56"/>
      <c r="F122" s="17"/>
      <c r="G122" s="17" t="s">
        <v>32</v>
      </c>
      <c r="H122" s="32" t="s">
        <v>25</v>
      </c>
      <c r="I122" s="19"/>
      <c r="J122" s="20"/>
      <c r="K122" s="21"/>
      <c r="L122" s="20">
        <v>75.4</v>
      </c>
      <c r="M122" s="19" t="s">
        <v>67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4.25" customHeight="1">
      <c r="A123" s="11"/>
      <c r="B123" s="11"/>
      <c r="C123" s="11"/>
      <c r="D123" s="11"/>
      <c r="E123" s="7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4.25" customHeight="1">
      <c r="A127" s="11"/>
      <c r="B127" s="11"/>
      <c r="C127" s="11"/>
      <c r="D127" s="11"/>
      <c r="E127" s="7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4.25" customHeight="1">
      <c r="A128" s="11"/>
      <c r="B128" s="11"/>
      <c r="C128" s="11"/>
      <c r="D128" s="11"/>
      <c r="E128" s="7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4.25" customHeight="1">
      <c r="A129" s="11"/>
      <c r="B129" s="11"/>
      <c r="C129" s="11"/>
      <c r="D129" s="11"/>
      <c r="E129" s="7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4.25" customHeight="1">
      <c r="A130" s="11"/>
      <c r="B130" s="11"/>
      <c r="C130" s="11"/>
      <c r="D130" s="11"/>
      <c r="E130" s="7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4.25" customHeight="1">
      <c r="A131" s="11"/>
      <c r="B131" s="11"/>
      <c r="C131" s="11"/>
      <c r="D131" s="11"/>
      <c r="E131" s="7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4.25" customHeight="1">
      <c r="A132" s="11"/>
      <c r="B132" s="11"/>
      <c r="C132" s="11"/>
      <c r="D132" s="11"/>
      <c r="E132" s="7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4.25" customHeight="1">
      <c r="A133" s="11"/>
      <c r="B133" s="11"/>
      <c r="C133" s="11"/>
      <c r="D133" s="11"/>
      <c r="E133" s="7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4.25" customHeight="1">
      <c r="A134" s="11"/>
      <c r="B134" s="11"/>
      <c r="C134" s="11"/>
      <c r="D134" s="11"/>
      <c r="E134" s="7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4.25" customHeight="1">
      <c r="A135" s="11"/>
      <c r="B135" s="11"/>
      <c r="C135" s="11"/>
      <c r="D135" s="11"/>
      <c r="E135" s="7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4.25" customHeight="1">
      <c r="A136" s="11"/>
      <c r="B136" s="11"/>
      <c r="C136" s="11"/>
      <c r="D136" s="11"/>
      <c r="E136" s="7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4.25" customHeight="1">
      <c r="A137" s="11"/>
      <c r="B137" s="11"/>
      <c r="C137" s="11"/>
      <c r="D137" s="11"/>
      <c r="E137" s="7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4.25" customHeight="1">
      <c r="A138" s="11"/>
      <c r="B138" s="11"/>
      <c r="C138" s="11"/>
      <c r="D138" s="11"/>
      <c r="E138" s="7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4.25" customHeight="1">
      <c r="A139" s="11"/>
      <c r="B139" s="11"/>
      <c r="C139" s="11"/>
      <c r="D139" s="11"/>
      <c r="E139" s="7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4.25" customHeight="1">
      <c r="A140" s="11"/>
      <c r="B140" s="11"/>
      <c r="C140" s="11"/>
      <c r="D140" s="11"/>
      <c r="E140" s="7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4.25" customHeight="1">
      <c r="A141" s="11"/>
      <c r="B141" s="11"/>
      <c r="C141" s="11"/>
      <c r="D141" s="11"/>
      <c r="E141" s="7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4.25" customHeight="1">
      <c r="A142" s="11"/>
      <c r="B142" s="11"/>
      <c r="C142" s="11"/>
      <c r="D142" s="11"/>
      <c r="E142" s="7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4.25" customHeight="1">
      <c r="A143" s="11"/>
      <c r="B143" s="11"/>
      <c r="C143" s="11"/>
      <c r="D143" s="11"/>
      <c r="E143" s="7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4.25" customHeight="1">
      <c r="A144" s="11"/>
      <c r="B144" s="11"/>
      <c r="C144" s="11"/>
      <c r="D144" s="11"/>
      <c r="E144" s="7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4.25" customHeight="1">
      <c r="A145" s="11"/>
      <c r="B145" s="11"/>
      <c r="C145" s="11"/>
      <c r="D145" s="11"/>
      <c r="E145" s="7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4.25" customHeight="1">
      <c r="A146" s="11"/>
      <c r="B146" s="11"/>
      <c r="C146" s="11"/>
      <c r="D146" s="11"/>
      <c r="E146" s="7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4.25" customHeight="1">
      <c r="A147" s="11"/>
      <c r="B147" s="11"/>
      <c r="C147" s="11"/>
      <c r="D147" s="11"/>
      <c r="E147" s="7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4.25" customHeight="1">
      <c r="A148" s="11"/>
      <c r="B148" s="11"/>
      <c r="C148" s="11"/>
      <c r="D148" s="11"/>
      <c r="E148" s="7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4.25" customHeight="1">
      <c r="A149" s="11"/>
      <c r="B149" s="11"/>
      <c r="C149" s="11"/>
      <c r="D149" s="11"/>
      <c r="E149" s="7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4.25" customHeight="1">
      <c r="A150" s="11"/>
      <c r="B150" s="11"/>
      <c r="C150" s="11"/>
      <c r="D150" s="11"/>
      <c r="E150" s="7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4.25" customHeight="1">
      <c r="A151" s="11"/>
      <c r="B151" s="11"/>
      <c r="C151" s="11"/>
      <c r="D151" s="11"/>
      <c r="E151" s="7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4.25" customHeight="1">
      <c r="A152" s="11"/>
      <c r="B152" s="11"/>
      <c r="C152" s="11"/>
      <c r="D152" s="11"/>
      <c r="E152" s="7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4.25" customHeight="1">
      <c r="A153" s="11"/>
      <c r="B153" s="11"/>
      <c r="C153" s="11"/>
      <c r="D153" s="11"/>
      <c r="E153" s="7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4.25" customHeight="1">
      <c r="A154" s="11"/>
      <c r="B154" s="11"/>
      <c r="C154" s="11"/>
      <c r="D154" s="11"/>
      <c r="E154" s="7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4.25" customHeight="1">
      <c r="A155" s="11"/>
      <c r="B155" s="11"/>
      <c r="C155" s="11"/>
      <c r="D155" s="11"/>
      <c r="E155" s="7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4.25" customHeight="1">
      <c r="A156" s="11"/>
      <c r="B156" s="11"/>
      <c r="C156" s="11"/>
      <c r="D156" s="11"/>
      <c r="E156" s="7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4.25" customHeight="1">
      <c r="A157" s="11"/>
      <c r="B157" s="11"/>
      <c r="C157" s="11"/>
      <c r="D157" s="11"/>
      <c r="E157" s="7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4.25" customHeight="1">
      <c r="A158" s="11"/>
      <c r="B158" s="11"/>
      <c r="C158" s="11"/>
      <c r="D158" s="11"/>
      <c r="E158" s="7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4.25" customHeight="1">
      <c r="A159" s="11"/>
      <c r="B159" s="11"/>
      <c r="C159" s="11"/>
      <c r="D159" s="11"/>
      <c r="E159" s="7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4.25" customHeight="1">
      <c r="A160" s="11"/>
      <c r="B160" s="11"/>
      <c r="C160" s="11"/>
      <c r="D160" s="11"/>
      <c r="E160" s="7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4.25" customHeight="1">
      <c r="A161" s="11"/>
      <c r="B161" s="11"/>
      <c r="C161" s="11"/>
      <c r="D161" s="11"/>
      <c r="E161" s="7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4.25" customHeight="1">
      <c r="A162" s="11"/>
      <c r="B162" s="11"/>
      <c r="C162" s="11"/>
      <c r="D162" s="11"/>
      <c r="E162" s="7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4.25" customHeight="1">
      <c r="A163" s="11"/>
      <c r="B163" s="11"/>
      <c r="C163" s="11"/>
      <c r="D163" s="11"/>
      <c r="E163" s="7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4.25" customHeight="1">
      <c r="A164" s="11"/>
      <c r="B164" s="11"/>
      <c r="C164" s="11"/>
      <c r="D164" s="11"/>
      <c r="E164" s="7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4.25" customHeight="1">
      <c r="A165" s="11"/>
      <c r="B165" s="11"/>
      <c r="C165" s="11"/>
      <c r="D165" s="11"/>
      <c r="E165" s="7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4.25" customHeight="1">
      <c r="A166" s="11"/>
      <c r="B166" s="11"/>
      <c r="C166" s="11"/>
      <c r="D166" s="11"/>
      <c r="E166" s="7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4.25" customHeight="1">
      <c r="A167" s="11"/>
      <c r="B167" s="11"/>
      <c r="C167" s="11"/>
      <c r="D167" s="11"/>
      <c r="E167" s="7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4.25" customHeight="1">
      <c r="A168" s="11"/>
      <c r="B168" s="11"/>
      <c r="C168" s="11"/>
      <c r="D168" s="11"/>
      <c r="E168" s="7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4.25" customHeight="1">
      <c r="A169" s="11"/>
      <c r="B169" s="11"/>
      <c r="C169" s="11"/>
      <c r="D169" s="11"/>
      <c r="E169" s="7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4.25" customHeight="1">
      <c r="A170" s="11"/>
      <c r="B170" s="11"/>
      <c r="C170" s="11"/>
      <c r="D170" s="11"/>
      <c r="E170" s="7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4.25" customHeight="1">
      <c r="A171" s="11"/>
      <c r="B171" s="11"/>
      <c r="C171" s="11"/>
      <c r="D171" s="11"/>
      <c r="E171" s="7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4.25" customHeight="1">
      <c r="A172" s="11"/>
      <c r="B172" s="11"/>
      <c r="C172" s="11"/>
      <c r="D172" s="11"/>
      <c r="E172" s="7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4.25" customHeight="1">
      <c r="A173" s="11"/>
      <c r="B173" s="11"/>
      <c r="C173" s="11"/>
      <c r="D173" s="11"/>
      <c r="E173" s="7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4.25" customHeight="1">
      <c r="A174" s="11"/>
      <c r="B174" s="11"/>
      <c r="C174" s="11"/>
      <c r="D174" s="11"/>
      <c r="E174" s="7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4.25" customHeight="1">
      <c r="A175" s="11"/>
      <c r="B175" s="11"/>
      <c r="C175" s="11"/>
      <c r="D175" s="11"/>
      <c r="E175" s="7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4.25" customHeight="1">
      <c r="A176" s="11"/>
      <c r="B176" s="11"/>
      <c r="C176" s="11"/>
      <c r="D176" s="11"/>
      <c r="E176" s="7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4.25" customHeight="1">
      <c r="A177" s="11"/>
      <c r="B177" s="11"/>
      <c r="C177" s="11"/>
      <c r="D177" s="11"/>
      <c r="E177" s="7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4.25" customHeight="1">
      <c r="A178" s="11"/>
      <c r="B178" s="11"/>
      <c r="C178" s="11"/>
      <c r="D178" s="11"/>
      <c r="E178" s="7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4.25" customHeight="1">
      <c r="A179" s="11"/>
      <c r="B179" s="11"/>
      <c r="C179" s="11"/>
      <c r="D179" s="11"/>
      <c r="E179" s="7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4.25" customHeight="1">
      <c r="A180" s="11"/>
      <c r="B180" s="11"/>
      <c r="C180" s="11"/>
      <c r="D180" s="11"/>
      <c r="E180" s="7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4.25" customHeight="1">
      <c r="A181" s="11"/>
      <c r="B181" s="11"/>
      <c r="C181" s="11"/>
      <c r="D181" s="11"/>
      <c r="E181" s="7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4.25" customHeight="1">
      <c r="A182" s="11"/>
      <c r="B182" s="11"/>
      <c r="C182" s="11"/>
      <c r="D182" s="11"/>
      <c r="E182" s="7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4.25" customHeight="1">
      <c r="A183" s="11"/>
      <c r="B183" s="11"/>
      <c r="C183" s="11"/>
      <c r="D183" s="11"/>
      <c r="E183" s="7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4.25" customHeight="1">
      <c r="A184" s="11"/>
      <c r="B184" s="11"/>
      <c r="C184" s="11"/>
      <c r="D184" s="11"/>
      <c r="E184" s="7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4.25" customHeight="1">
      <c r="A185" s="11"/>
      <c r="B185" s="11"/>
      <c r="C185" s="11"/>
      <c r="D185" s="11"/>
      <c r="E185" s="7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4.25" customHeight="1">
      <c r="A186" s="11"/>
      <c r="B186" s="11"/>
      <c r="C186" s="11"/>
      <c r="D186" s="11"/>
      <c r="E186" s="7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4.25" customHeight="1">
      <c r="A187" s="11"/>
      <c r="B187" s="11"/>
      <c r="C187" s="11"/>
      <c r="D187" s="11"/>
      <c r="E187" s="7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4.25" customHeight="1">
      <c r="A188" s="11"/>
      <c r="B188" s="11"/>
      <c r="C188" s="11"/>
      <c r="D188" s="11"/>
      <c r="E188" s="7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4.25" customHeight="1">
      <c r="A189" s="11"/>
      <c r="B189" s="11"/>
      <c r="C189" s="11"/>
      <c r="D189" s="11"/>
      <c r="E189" s="7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4.25" customHeight="1">
      <c r="A190" s="11"/>
      <c r="B190" s="11"/>
      <c r="C190" s="11"/>
      <c r="D190" s="11"/>
      <c r="E190" s="7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4.25" customHeight="1">
      <c r="A191" s="11"/>
      <c r="B191" s="11"/>
      <c r="C191" s="11"/>
      <c r="D191" s="11"/>
      <c r="E191" s="7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4.25" customHeight="1">
      <c r="A192" s="11"/>
      <c r="B192" s="11"/>
      <c r="C192" s="11"/>
      <c r="D192" s="11"/>
      <c r="E192" s="7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4.25" customHeight="1">
      <c r="A193" s="11"/>
      <c r="B193" s="11"/>
      <c r="C193" s="11"/>
      <c r="D193" s="11"/>
      <c r="E193" s="7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4.25" customHeight="1">
      <c r="A194" s="11"/>
      <c r="B194" s="11"/>
      <c r="C194" s="11"/>
      <c r="D194" s="11"/>
      <c r="E194" s="7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4.25" customHeight="1">
      <c r="A195" s="11"/>
      <c r="B195" s="11"/>
      <c r="C195" s="11"/>
      <c r="D195" s="11"/>
      <c r="E195" s="7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4.25" customHeight="1">
      <c r="A196" s="11"/>
      <c r="B196" s="11"/>
      <c r="C196" s="11"/>
      <c r="D196" s="11"/>
      <c r="E196" s="7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4.25" customHeight="1">
      <c r="A197" s="11"/>
      <c r="B197" s="11"/>
      <c r="C197" s="11"/>
      <c r="D197" s="11"/>
      <c r="E197" s="7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4.25" customHeight="1">
      <c r="A198" s="11"/>
      <c r="B198" s="11"/>
      <c r="C198" s="11"/>
      <c r="D198" s="11"/>
      <c r="E198" s="7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4.25" customHeight="1">
      <c r="A199" s="11"/>
      <c r="B199" s="11"/>
      <c r="C199" s="11"/>
      <c r="D199" s="11"/>
      <c r="E199" s="7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4.25" customHeight="1">
      <c r="A200" s="11"/>
      <c r="B200" s="11"/>
      <c r="C200" s="11"/>
      <c r="D200" s="11"/>
      <c r="E200" s="7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4.25" customHeight="1">
      <c r="A201" s="11"/>
      <c r="B201" s="11"/>
      <c r="C201" s="11"/>
      <c r="D201" s="11"/>
      <c r="E201" s="7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4.25" customHeight="1">
      <c r="A202" s="11"/>
      <c r="B202" s="11"/>
      <c r="C202" s="11"/>
      <c r="D202" s="11"/>
      <c r="E202" s="7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4.25" customHeight="1">
      <c r="A203" s="11"/>
      <c r="B203" s="11"/>
      <c r="C203" s="11"/>
      <c r="D203" s="11"/>
      <c r="E203" s="7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4.25" customHeight="1">
      <c r="A204" s="11"/>
      <c r="B204" s="11"/>
      <c r="C204" s="11"/>
      <c r="D204" s="11"/>
      <c r="E204" s="7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4.25" customHeight="1">
      <c r="A205" s="11"/>
      <c r="B205" s="11"/>
      <c r="C205" s="11"/>
      <c r="D205" s="11"/>
      <c r="E205" s="7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4.25" customHeight="1">
      <c r="A206" s="11"/>
      <c r="B206" s="11"/>
      <c r="C206" s="11"/>
      <c r="D206" s="11"/>
      <c r="E206" s="7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4.25" customHeight="1">
      <c r="A207" s="11"/>
      <c r="B207" s="11"/>
      <c r="C207" s="11"/>
      <c r="D207" s="11"/>
      <c r="E207" s="7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4.25" customHeight="1">
      <c r="A208" s="11"/>
      <c r="B208" s="11"/>
      <c r="C208" s="11"/>
      <c r="D208" s="11"/>
      <c r="E208" s="7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4.25" customHeight="1">
      <c r="A209" s="11"/>
      <c r="B209" s="11"/>
      <c r="C209" s="11"/>
      <c r="D209" s="11"/>
      <c r="E209" s="7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4.25" customHeight="1">
      <c r="A210" s="11"/>
      <c r="B210" s="11"/>
      <c r="C210" s="11"/>
      <c r="D210" s="11"/>
      <c r="E210" s="7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4.25" customHeight="1">
      <c r="A211" s="11"/>
      <c r="B211" s="11"/>
      <c r="C211" s="11"/>
      <c r="D211" s="11"/>
      <c r="E211" s="7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4.25" customHeight="1">
      <c r="A212" s="11"/>
      <c r="B212" s="11"/>
      <c r="C212" s="11"/>
      <c r="D212" s="11"/>
      <c r="E212" s="7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4.25" customHeight="1">
      <c r="A213" s="11"/>
      <c r="B213" s="11"/>
      <c r="C213" s="11"/>
      <c r="D213" s="11"/>
      <c r="E213" s="7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4.25" customHeight="1">
      <c r="A214" s="11"/>
      <c r="B214" s="11"/>
      <c r="C214" s="11"/>
      <c r="D214" s="11"/>
      <c r="E214" s="7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4.25" customHeight="1">
      <c r="A215" s="11"/>
      <c r="B215" s="11"/>
      <c r="C215" s="11"/>
      <c r="D215" s="11"/>
      <c r="E215" s="7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4.25" customHeight="1">
      <c r="A216" s="11"/>
      <c r="B216" s="11"/>
      <c r="C216" s="11"/>
      <c r="D216" s="11"/>
      <c r="E216" s="7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4.25" customHeight="1">
      <c r="A217" s="11"/>
      <c r="B217" s="11"/>
      <c r="C217" s="11"/>
      <c r="D217" s="11"/>
      <c r="E217" s="7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4.25" customHeight="1">
      <c r="A218" s="11"/>
      <c r="B218" s="11"/>
      <c r="C218" s="11"/>
      <c r="D218" s="11"/>
      <c r="E218" s="7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4.25" customHeight="1">
      <c r="A219" s="11"/>
      <c r="B219" s="11"/>
      <c r="C219" s="11"/>
      <c r="D219" s="11"/>
      <c r="E219" s="7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4.25" customHeight="1">
      <c r="A220" s="11"/>
      <c r="B220" s="11"/>
      <c r="C220" s="11"/>
      <c r="D220" s="11"/>
      <c r="E220" s="7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4.25" customHeight="1">
      <c r="A221" s="11"/>
      <c r="B221" s="11"/>
      <c r="C221" s="11"/>
      <c r="D221" s="11"/>
      <c r="E221" s="7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4.25" customHeight="1">
      <c r="A222" s="11"/>
      <c r="B222" s="11"/>
      <c r="C222" s="11"/>
      <c r="D222" s="11"/>
      <c r="E222" s="7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4.25" customHeight="1">
      <c r="A223" s="11"/>
      <c r="B223" s="11"/>
      <c r="C223" s="11"/>
      <c r="D223" s="11"/>
      <c r="E223" s="7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4.25" customHeight="1">
      <c r="A224" s="11"/>
      <c r="B224" s="11"/>
      <c r="C224" s="11"/>
      <c r="D224" s="11"/>
      <c r="E224" s="7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4.25" customHeight="1">
      <c r="A225" s="11"/>
      <c r="B225" s="11"/>
      <c r="C225" s="11"/>
      <c r="D225" s="11"/>
      <c r="E225" s="7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4.25" customHeight="1">
      <c r="A226" s="11"/>
      <c r="B226" s="11"/>
      <c r="C226" s="11"/>
      <c r="D226" s="11"/>
      <c r="E226" s="7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4.25" customHeight="1">
      <c r="A227" s="11"/>
      <c r="B227" s="11"/>
      <c r="C227" s="11"/>
      <c r="D227" s="11"/>
      <c r="E227" s="7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4.25" customHeight="1">
      <c r="A228" s="11"/>
      <c r="B228" s="11"/>
      <c r="C228" s="11"/>
      <c r="D228" s="11"/>
      <c r="E228" s="7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4.25" customHeight="1">
      <c r="A229" s="11"/>
      <c r="B229" s="11"/>
      <c r="C229" s="11"/>
      <c r="D229" s="11"/>
      <c r="E229" s="7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4.25" customHeight="1">
      <c r="A230" s="11"/>
      <c r="B230" s="11"/>
      <c r="C230" s="11"/>
      <c r="D230" s="11"/>
      <c r="E230" s="7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4.25" customHeight="1">
      <c r="A231" s="11"/>
      <c r="B231" s="11"/>
      <c r="C231" s="11"/>
      <c r="D231" s="11"/>
      <c r="E231" s="7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4.25" customHeight="1">
      <c r="A232" s="11"/>
      <c r="B232" s="11"/>
      <c r="C232" s="11"/>
      <c r="D232" s="11"/>
      <c r="E232" s="7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4.25" customHeight="1">
      <c r="A233" s="11"/>
      <c r="B233" s="11"/>
      <c r="C233" s="11"/>
      <c r="D233" s="11"/>
      <c r="E233" s="7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4.25" customHeight="1">
      <c r="A234" s="11"/>
      <c r="B234" s="11"/>
      <c r="C234" s="11"/>
      <c r="D234" s="11"/>
      <c r="E234" s="7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4.25" customHeight="1">
      <c r="A235" s="11"/>
      <c r="B235" s="11"/>
      <c r="C235" s="11"/>
      <c r="D235" s="11"/>
      <c r="E235" s="7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4.25" customHeight="1">
      <c r="A236" s="11"/>
      <c r="B236" s="11"/>
      <c r="C236" s="11"/>
      <c r="D236" s="11"/>
      <c r="E236" s="7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4.25" customHeight="1">
      <c r="A237" s="11"/>
      <c r="B237" s="11"/>
      <c r="C237" s="11"/>
      <c r="D237" s="11"/>
      <c r="E237" s="7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4.25" customHeight="1">
      <c r="A238" s="11"/>
      <c r="B238" s="11"/>
      <c r="C238" s="11"/>
      <c r="D238" s="11"/>
      <c r="E238" s="7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4.25" customHeight="1">
      <c r="A239" s="11"/>
      <c r="B239" s="11"/>
      <c r="C239" s="11"/>
      <c r="D239" s="11"/>
      <c r="E239" s="7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4.25" customHeight="1">
      <c r="A240" s="11"/>
      <c r="B240" s="11"/>
      <c r="C240" s="11"/>
      <c r="D240" s="11"/>
      <c r="E240" s="7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4.25" customHeight="1">
      <c r="A241" s="11"/>
      <c r="B241" s="11"/>
      <c r="C241" s="11"/>
      <c r="D241" s="11"/>
      <c r="E241" s="7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4.25" customHeight="1">
      <c r="A242" s="11"/>
      <c r="B242" s="11"/>
      <c r="C242" s="11"/>
      <c r="D242" s="11"/>
      <c r="E242" s="7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4.25" customHeight="1">
      <c r="A243" s="11"/>
      <c r="B243" s="11"/>
      <c r="C243" s="11"/>
      <c r="D243" s="11"/>
      <c r="E243" s="7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4.25" customHeight="1">
      <c r="A244" s="11"/>
      <c r="B244" s="11"/>
      <c r="C244" s="11"/>
      <c r="D244" s="11"/>
      <c r="E244" s="7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4.25" customHeight="1">
      <c r="A245" s="11"/>
      <c r="B245" s="11"/>
      <c r="C245" s="11"/>
      <c r="D245" s="11"/>
      <c r="E245" s="7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4.25" customHeight="1">
      <c r="A246" s="11"/>
      <c r="B246" s="11"/>
      <c r="C246" s="11"/>
      <c r="D246" s="11"/>
      <c r="E246" s="7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4.25" customHeight="1">
      <c r="A247" s="11"/>
      <c r="B247" s="11"/>
      <c r="C247" s="11"/>
      <c r="D247" s="11"/>
      <c r="E247" s="7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4.25" customHeight="1">
      <c r="A248" s="11"/>
      <c r="B248" s="11"/>
      <c r="C248" s="11"/>
      <c r="D248" s="11"/>
      <c r="E248" s="7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4.25" customHeight="1">
      <c r="A249" s="11"/>
      <c r="B249" s="11"/>
      <c r="C249" s="11"/>
      <c r="D249" s="11"/>
      <c r="E249" s="7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4.25" customHeight="1">
      <c r="A250" s="11"/>
      <c r="B250" s="11"/>
      <c r="C250" s="11"/>
      <c r="D250" s="11"/>
      <c r="E250" s="7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4.25" customHeight="1">
      <c r="A251" s="11"/>
      <c r="B251" s="11"/>
      <c r="C251" s="11"/>
      <c r="D251" s="11"/>
      <c r="E251" s="7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4.25" customHeight="1">
      <c r="A252" s="11"/>
      <c r="B252" s="11"/>
      <c r="C252" s="11"/>
      <c r="D252" s="11"/>
      <c r="E252" s="7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4.25" customHeight="1">
      <c r="A253" s="11"/>
      <c r="B253" s="11"/>
      <c r="C253" s="11"/>
      <c r="D253" s="11"/>
      <c r="E253" s="7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4.25" customHeight="1">
      <c r="A254" s="11"/>
      <c r="B254" s="11"/>
      <c r="C254" s="11"/>
      <c r="D254" s="11"/>
      <c r="E254" s="7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4.25" customHeight="1">
      <c r="A255" s="11"/>
      <c r="B255" s="11"/>
      <c r="C255" s="11"/>
      <c r="D255" s="11"/>
      <c r="E255" s="7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4.25" customHeight="1">
      <c r="A256" s="11"/>
      <c r="B256" s="11"/>
      <c r="C256" s="11"/>
      <c r="D256" s="11"/>
      <c r="E256" s="7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4.25" customHeight="1">
      <c r="A257" s="11"/>
      <c r="B257" s="11"/>
      <c r="C257" s="11"/>
      <c r="D257" s="11"/>
      <c r="E257" s="7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4.25" customHeight="1">
      <c r="A258" s="11"/>
      <c r="B258" s="11"/>
      <c r="C258" s="11"/>
      <c r="D258" s="11"/>
      <c r="E258" s="7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4.25" customHeight="1">
      <c r="A259" s="11"/>
      <c r="B259" s="11"/>
      <c r="C259" s="11"/>
      <c r="D259" s="11"/>
      <c r="E259" s="7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4.25" customHeight="1">
      <c r="A260" s="11"/>
      <c r="B260" s="11"/>
      <c r="C260" s="11"/>
      <c r="D260" s="11"/>
      <c r="E260" s="7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4.25" customHeight="1">
      <c r="A261" s="11"/>
      <c r="B261" s="11"/>
      <c r="C261" s="11"/>
      <c r="D261" s="11"/>
      <c r="E261" s="7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4.25" customHeight="1">
      <c r="A262" s="11"/>
      <c r="B262" s="11"/>
      <c r="C262" s="11"/>
      <c r="D262" s="11"/>
      <c r="E262" s="7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4.25" customHeight="1">
      <c r="A263" s="11"/>
      <c r="B263" s="11"/>
      <c r="C263" s="11"/>
      <c r="D263" s="11"/>
      <c r="E263" s="7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4.25" customHeight="1">
      <c r="A264" s="11"/>
      <c r="B264" s="11"/>
      <c r="C264" s="11"/>
      <c r="D264" s="11"/>
      <c r="E264" s="7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4.25" customHeight="1">
      <c r="A265" s="11"/>
      <c r="B265" s="11"/>
      <c r="C265" s="11"/>
      <c r="D265" s="11"/>
      <c r="E265" s="7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4.25" customHeight="1">
      <c r="A266" s="11"/>
      <c r="B266" s="11"/>
      <c r="C266" s="11"/>
      <c r="D266" s="11"/>
      <c r="E266" s="7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4.25" customHeight="1">
      <c r="A267" s="11"/>
      <c r="B267" s="11"/>
      <c r="C267" s="11"/>
      <c r="D267" s="11"/>
      <c r="E267" s="7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4.25" customHeight="1">
      <c r="A268" s="11"/>
      <c r="B268" s="11"/>
      <c r="C268" s="11"/>
      <c r="D268" s="11"/>
      <c r="E268" s="7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4.25" customHeight="1">
      <c r="A269" s="11"/>
      <c r="B269" s="11"/>
      <c r="C269" s="11"/>
      <c r="D269" s="11"/>
      <c r="E269" s="7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4.25" customHeight="1">
      <c r="A270" s="11"/>
      <c r="B270" s="11"/>
      <c r="C270" s="11"/>
      <c r="D270" s="11"/>
      <c r="E270" s="7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4.25" customHeight="1">
      <c r="A271" s="11"/>
      <c r="B271" s="11"/>
      <c r="C271" s="11"/>
      <c r="D271" s="11"/>
      <c r="E271" s="7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4.25" customHeight="1">
      <c r="A272" s="11"/>
      <c r="B272" s="11"/>
      <c r="C272" s="11"/>
      <c r="D272" s="11"/>
      <c r="E272" s="7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4.25" customHeight="1">
      <c r="A273" s="11"/>
      <c r="B273" s="11"/>
      <c r="C273" s="11"/>
      <c r="D273" s="11"/>
      <c r="E273" s="7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4.25" customHeight="1">
      <c r="A274" s="11"/>
      <c r="B274" s="11"/>
      <c r="C274" s="11"/>
      <c r="D274" s="11"/>
      <c r="E274" s="7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4.25" customHeight="1">
      <c r="A275" s="11"/>
      <c r="B275" s="11"/>
      <c r="C275" s="11"/>
      <c r="D275" s="11"/>
      <c r="E275" s="7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4.25" customHeight="1">
      <c r="A276" s="11"/>
      <c r="B276" s="11"/>
      <c r="C276" s="11"/>
      <c r="D276" s="11"/>
      <c r="E276" s="7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4.25" customHeight="1">
      <c r="A277" s="11"/>
      <c r="B277" s="11"/>
      <c r="C277" s="11"/>
      <c r="D277" s="11"/>
      <c r="E277" s="7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4.25" customHeight="1">
      <c r="A278" s="11"/>
      <c r="B278" s="11"/>
      <c r="C278" s="11"/>
      <c r="D278" s="11"/>
      <c r="E278" s="7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4.25" customHeight="1">
      <c r="A279" s="11"/>
      <c r="B279" s="11"/>
      <c r="C279" s="11"/>
      <c r="D279" s="11"/>
      <c r="E279" s="7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4.25" customHeight="1">
      <c r="A280" s="11"/>
      <c r="B280" s="11"/>
      <c r="C280" s="11"/>
      <c r="D280" s="11"/>
      <c r="E280" s="7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4.25" customHeight="1">
      <c r="A281" s="11"/>
      <c r="B281" s="11"/>
      <c r="C281" s="11"/>
      <c r="D281" s="11"/>
      <c r="E281" s="7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4.25" customHeight="1">
      <c r="A282" s="11"/>
      <c r="B282" s="11"/>
      <c r="C282" s="11"/>
      <c r="D282" s="11"/>
      <c r="E282" s="7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4.25" customHeight="1">
      <c r="A283" s="11"/>
      <c r="B283" s="11"/>
      <c r="C283" s="11"/>
      <c r="D283" s="11"/>
      <c r="E283" s="7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4.25" customHeight="1">
      <c r="A284" s="11"/>
      <c r="B284" s="11"/>
      <c r="C284" s="11"/>
      <c r="D284" s="11"/>
      <c r="E284" s="7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4.25" customHeight="1">
      <c r="A285" s="11"/>
      <c r="B285" s="11"/>
      <c r="C285" s="11"/>
      <c r="D285" s="11"/>
      <c r="E285" s="7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4.25" customHeight="1">
      <c r="A286" s="11"/>
      <c r="B286" s="11"/>
      <c r="C286" s="11"/>
      <c r="D286" s="11"/>
      <c r="E286" s="7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4.25" customHeight="1">
      <c r="A287" s="11"/>
      <c r="B287" s="11"/>
      <c r="C287" s="11"/>
      <c r="D287" s="11"/>
      <c r="E287" s="7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4.25" customHeight="1">
      <c r="A288" s="11"/>
      <c r="B288" s="11"/>
      <c r="C288" s="11"/>
      <c r="D288" s="11"/>
      <c r="E288" s="7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4.25" customHeight="1">
      <c r="A289" s="11"/>
      <c r="B289" s="11"/>
      <c r="C289" s="11"/>
      <c r="D289" s="11"/>
      <c r="E289" s="7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4.25" customHeight="1">
      <c r="A290" s="11"/>
      <c r="B290" s="11"/>
      <c r="C290" s="11"/>
      <c r="D290" s="11"/>
      <c r="E290" s="7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4.25" customHeight="1">
      <c r="A291" s="11"/>
      <c r="B291" s="11"/>
      <c r="C291" s="11"/>
      <c r="D291" s="11"/>
      <c r="E291" s="7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4.25" customHeight="1">
      <c r="A292" s="11"/>
      <c r="B292" s="11"/>
      <c r="C292" s="11"/>
      <c r="D292" s="11"/>
      <c r="E292" s="7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4.25" customHeight="1">
      <c r="A293" s="11"/>
      <c r="B293" s="11"/>
      <c r="C293" s="11"/>
      <c r="D293" s="11"/>
      <c r="E293" s="7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4.25" customHeight="1">
      <c r="A294" s="11"/>
      <c r="B294" s="11"/>
      <c r="C294" s="11"/>
      <c r="D294" s="11"/>
      <c r="E294" s="7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4.25" customHeight="1">
      <c r="A295" s="11"/>
      <c r="B295" s="11"/>
      <c r="C295" s="11"/>
      <c r="D295" s="11"/>
      <c r="E295" s="7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4.25" customHeight="1">
      <c r="A296" s="11"/>
      <c r="B296" s="11"/>
      <c r="C296" s="11"/>
      <c r="D296" s="11"/>
      <c r="E296" s="7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4.25" customHeight="1">
      <c r="A297" s="11"/>
      <c r="B297" s="11"/>
      <c r="C297" s="11"/>
      <c r="D297" s="11"/>
      <c r="E297" s="7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4.25" customHeight="1">
      <c r="A298" s="11"/>
      <c r="B298" s="11"/>
      <c r="C298" s="11"/>
      <c r="D298" s="11"/>
      <c r="E298" s="7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4.25" customHeight="1">
      <c r="A299" s="11"/>
      <c r="B299" s="11"/>
      <c r="C299" s="11"/>
      <c r="D299" s="11"/>
      <c r="E299" s="7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4.25" customHeight="1">
      <c r="A300" s="11"/>
      <c r="B300" s="11"/>
      <c r="C300" s="11"/>
      <c r="D300" s="11"/>
      <c r="E300" s="7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4.25" customHeight="1">
      <c r="A301" s="11"/>
      <c r="B301" s="11"/>
      <c r="C301" s="11"/>
      <c r="D301" s="11"/>
      <c r="E301" s="7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4.25" customHeight="1">
      <c r="A302" s="11"/>
      <c r="B302" s="11"/>
      <c r="C302" s="11"/>
      <c r="D302" s="11"/>
      <c r="E302" s="7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4.25" customHeight="1">
      <c r="A303" s="11"/>
      <c r="B303" s="11"/>
      <c r="C303" s="11"/>
      <c r="D303" s="11"/>
      <c r="E303" s="7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4.25" customHeight="1">
      <c r="A304" s="11"/>
      <c r="B304" s="11"/>
      <c r="C304" s="11"/>
      <c r="D304" s="11"/>
      <c r="E304" s="7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4.25" customHeight="1">
      <c r="A305" s="11"/>
      <c r="B305" s="11"/>
      <c r="C305" s="11"/>
      <c r="D305" s="11"/>
      <c r="E305" s="7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4.25" customHeight="1">
      <c r="A306" s="11"/>
      <c r="B306" s="11"/>
      <c r="C306" s="11"/>
      <c r="D306" s="11"/>
      <c r="E306" s="7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4.25" customHeight="1">
      <c r="A307" s="11"/>
      <c r="B307" s="11"/>
      <c r="C307" s="11"/>
      <c r="D307" s="11"/>
      <c r="E307" s="7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4.25" customHeight="1">
      <c r="A308" s="11"/>
      <c r="B308" s="11"/>
      <c r="C308" s="11"/>
      <c r="D308" s="11"/>
      <c r="E308" s="7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4.25" customHeight="1">
      <c r="A309" s="11"/>
      <c r="B309" s="11"/>
      <c r="C309" s="11"/>
      <c r="D309" s="11"/>
      <c r="E309" s="7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4.25" customHeight="1">
      <c r="A310" s="11"/>
      <c r="B310" s="11"/>
      <c r="C310" s="11"/>
      <c r="D310" s="11"/>
      <c r="E310" s="7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4.25" customHeight="1">
      <c r="A311" s="11"/>
      <c r="B311" s="11"/>
      <c r="C311" s="11"/>
      <c r="D311" s="11"/>
      <c r="E311" s="7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4.25" customHeight="1">
      <c r="A312" s="11"/>
      <c r="B312" s="11"/>
      <c r="C312" s="11"/>
      <c r="D312" s="11"/>
      <c r="E312" s="7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4.25" customHeight="1">
      <c r="A313" s="11"/>
      <c r="B313" s="11"/>
      <c r="C313" s="11"/>
      <c r="D313" s="11"/>
      <c r="E313" s="7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4.25" customHeight="1">
      <c r="A314" s="11"/>
      <c r="B314" s="11"/>
      <c r="C314" s="11"/>
      <c r="D314" s="11"/>
      <c r="E314" s="7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4.25" customHeight="1">
      <c r="A315" s="11"/>
      <c r="B315" s="11"/>
      <c r="C315" s="11"/>
      <c r="D315" s="11"/>
      <c r="E315" s="7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4.25" customHeight="1">
      <c r="A316" s="11"/>
      <c r="B316" s="11"/>
      <c r="C316" s="11"/>
      <c r="D316" s="11"/>
      <c r="E316" s="7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4.25" customHeight="1">
      <c r="A317" s="11"/>
      <c r="B317" s="11"/>
      <c r="C317" s="11"/>
      <c r="D317" s="11"/>
      <c r="E317" s="7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4.25" customHeight="1">
      <c r="A318" s="11"/>
      <c r="B318" s="11"/>
      <c r="C318" s="11"/>
      <c r="D318" s="11"/>
      <c r="E318" s="7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4.25" customHeight="1">
      <c r="A319" s="11"/>
      <c r="B319" s="11"/>
      <c r="C319" s="11"/>
      <c r="D319" s="11"/>
      <c r="E319" s="7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4.25" customHeight="1">
      <c r="A320" s="11"/>
      <c r="B320" s="11"/>
      <c r="C320" s="11"/>
      <c r="D320" s="11"/>
      <c r="E320" s="7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4.25" customHeight="1">
      <c r="A321" s="11"/>
      <c r="B321" s="11"/>
      <c r="C321" s="11"/>
      <c r="D321" s="11"/>
      <c r="E321" s="7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4.25" customHeight="1">
      <c r="A322" s="11"/>
      <c r="B322" s="11"/>
      <c r="C322" s="11"/>
      <c r="D322" s="11"/>
      <c r="E322" s="7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</sheetData>
  <mergeCells count="4">
    <mergeCell ref="O2:Q2"/>
    <mergeCell ref="S2:U2"/>
    <mergeCell ref="O18:Q18"/>
    <mergeCell ref="S18:U18"/>
  </mergeCells>
  <conditionalFormatting sqref="I121">
    <cfRule type="cellIs" dxfId="2" priority="1" operator="between">
      <formula>50.9</formula>
      <formula>0</formula>
    </cfRule>
  </conditionalFormatting>
  <conditionalFormatting sqref="I121">
    <cfRule type="cellIs" dxfId="3" priority="2" operator="greaterThanOrEqual">
      <formula>90</formula>
    </cfRule>
  </conditionalFormatting>
  <conditionalFormatting sqref="J2:L122">
    <cfRule type="cellIs" dxfId="0" priority="3" operator="notBetween">
      <formula>0</formula>
      <formula>100</formula>
    </cfRule>
  </conditionalFormatting>
  <conditionalFormatting sqref="J2:L122">
    <cfRule type="expression" dxfId="1" priority="4">
      <formula>LEN(TRIM(J2))=0</formula>
    </cfRule>
  </conditionalFormatting>
  <conditionalFormatting sqref="J2:L122">
    <cfRule type="cellIs" dxfId="2" priority="5" operator="between">
      <formula>50.9</formula>
      <formula>0</formula>
    </cfRule>
  </conditionalFormatting>
  <conditionalFormatting sqref="J2:L122">
    <cfRule type="cellIs" dxfId="3" priority="6" operator="greaterThanOrEqual">
      <formula>90</formula>
    </cfRule>
  </conditionalFormatting>
  <conditionalFormatting sqref="K122">
    <cfRule type="expression" dxfId="1" priority="7">
      <formula>LEN(TRIM(K122))=0</formula>
    </cfRule>
  </conditionalFormatting>
  <conditionalFormatting sqref="K122">
    <cfRule type="cellIs" dxfId="2" priority="8" operator="between">
      <formula>50.9</formula>
      <formula>0</formula>
    </cfRule>
  </conditionalFormatting>
  <conditionalFormatting sqref="K122">
    <cfRule type="cellIs" dxfId="3" priority="9" operator="greaterThanOrEqual">
      <formula>90</formula>
    </cfRule>
  </conditionalFormatting>
  <conditionalFormatting sqref="I2:I3">
    <cfRule type="cellIs" dxfId="0" priority="10" operator="notBetween">
      <formula>0</formula>
      <formula>100</formula>
    </cfRule>
  </conditionalFormatting>
  <conditionalFormatting sqref="I2:I3">
    <cfRule type="cellIs" dxfId="2" priority="11" operator="between">
      <formula>50.9</formula>
      <formula>0</formula>
    </cfRule>
  </conditionalFormatting>
  <conditionalFormatting sqref="I2:I3">
    <cfRule type="cellIs" dxfId="3" priority="12" operator="greaterThanOrEqual">
      <formula>90</formula>
    </cfRule>
  </conditionalFormatting>
  <conditionalFormatting sqref="I4">
    <cfRule type="cellIs" dxfId="0" priority="13" operator="notBetween">
      <formula>0</formula>
      <formula>100</formula>
    </cfRule>
  </conditionalFormatting>
  <conditionalFormatting sqref="I4">
    <cfRule type="cellIs" dxfId="2" priority="14" operator="between">
      <formula>50.9</formula>
      <formula>0</formula>
    </cfRule>
  </conditionalFormatting>
  <conditionalFormatting sqref="I4">
    <cfRule type="cellIs" dxfId="3" priority="15" operator="greaterThanOrEqual">
      <formula>90</formula>
    </cfRule>
  </conditionalFormatting>
  <conditionalFormatting sqref="I5:I6">
    <cfRule type="cellIs" dxfId="0" priority="16" operator="notBetween">
      <formula>0</formula>
      <formula>100</formula>
    </cfRule>
  </conditionalFormatting>
  <conditionalFormatting sqref="I5:I6">
    <cfRule type="cellIs" dxfId="2" priority="17" operator="between">
      <formula>50.9</formula>
      <formula>0</formula>
    </cfRule>
  </conditionalFormatting>
  <conditionalFormatting sqref="I5:I6">
    <cfRule type="cellIs" dxfId="3" priority="18" operator="greaterThanOrEqual">
      <formula>90</formula>
    </cfRule>
  </conditionalFormatting>
  <conditionalFormatting sqref="I7:I10">
    <cfRule type="cellIs" dxfId="0" priority="19" operator="notBetween">
      <formula>0</formula>
      <formula>100</formula>
    </cfRule>
  </conditionalFormatting>
  <conditionalFormatting sqref="I7:I10">
    <cfRule type="cellIs" dxfId="2" priority="20" operator="between">
      <formula>50.9</formula>
      <formula>0</formula>
    </cfRule>
  </conditionalFormatting>
  <conditionalFormatting sqref="I7:I10">
    <cfRule type="cellIs" dxfId="3" priority="21" operator="greaterThanOrEqual">
      <formula>90</formula>
    </cfRule>
  </conditionalFormatting>
  <conditionalFormatting sqref="I11">
    <cfRule type="cellIs" dxfId="0" priority="22" operator="notBetween">
      <formula>0</formula>
      <formula>100</formula>
    </cfRule>
  </conditionalFormatting>
  <conditionalFormatting sqref="I11">
    <cfRule type="cellIs" dxfId="2" priority="23" operator="between">
      <formula>50.9</formula>
      <formula>0</formula>
    </cfRule>
  </conditionalFormatting>
  <conditionalFormatting sqref="I11">
    <cfRule type="cellIs" dxfId="3" priority="24" operator="greaterThanOrEqual">
      <formula>90</formula>
    </cfRule>
  </conditionalFormatting>
  <conditionalFormatting sqref="I12:I23">
    <cfRule type="cellIs" dxfId="0" priority="25" operator="notBetween">
      <formula>0</formula>
      <formula>100</formula>
    </cfRule>
  </conditionalFormatting>
  <conditionalFormatting sqref="I12:I23">
    <cfRule type="cellIs" dxfId="2" priority="26" operator="between">
      <formula>50.9</formula>
      <formula>0</formula>
    </cfRule>
  </conditionalFormatting>
  <conditionalFormatting sqref="I12:I23">
    <cfRule type="cellIs" dxfId="3" priority="27" operator="greaterThanOrEqual">
      <formula>90</formula>
    </cfRule>
  </conditionalFormatting>
  <conditionalFormatting sqref="I24:I25">
    <cfRule type="cellIs" dxfId="0" priority="28" operator="notBetween">
      <formula>0</formula>
      <formula>100</formula>
    </cfRule>
  </conditionalFormatting>
  <conditionalFormatting sqref="I24:I25">
    <cfRule type="cellIs" dxfId="2" priority="29" operator="between">
      <formula>50.9</formula>
      <formula>0</formula>
    </cfRule>
  </conditionalFormatting>
  <conditionalFormatting sqref="I24:I25">
    <cfRule type="cellIs" dxfId="3" priority="30" operator="greaterThanOrEqual">
      <formula>90</formula>
    </cfRule>
  </conditionalFormatting>
  <conditionalFormatting sqref="I26:I32">
    <cfRule type="cellIs" dxfId="0" priority="31" operator="notBetween">
      <formula>0</formula>
      <formula>100</formula>
    </cfRule>
  </conditionalFormatting>
  <conditionalFormatting sqref="I26:I32">
    <cfRule type="cellIs" dxfId="2" priority="32" operator="between">
      <formula>50.9</formula>
      <formula>0</formula>
    </cfRule>
  </conditionalFormatting>
  <conditionalFormatting sqref="I26:I32">
    <cfRule type="cellIs" dxfId="3" priority="33" operator="greaterThanOrEqual">
      <formula>90</formula>
    </cfRule>
  </conditionalFormatting>
  <conditionalFormatting sqref="I33">
    <cfRule type="cellIs" dxfId="0" priority="34" operator="notBetween">
      <formula>0</formula>
      <formula>100</formula>
    </cfRule>
  </conditionalFormatting>
  <conditionalFormatting sqref="I33">
    <cfRule type="cellIs" dxfId="2" priority="35" operator="between">
      <formula>50.9</formula>
      <formula>0</formula>
    </cfRule>
  </conditionalFormatting>
  <conditionalFormatting sqref="I33">
    <cfRule type="cellIs" dxfId="3" priority="36" operator="greaterThanOrEqual">
      <formula>90</formula>
    </cfRule>
  </conditionalFormatting>
  <conditionalFormatting sqref="I34">
    <cfRule type="cellIs" dxfId="0" priority="37" operator="notBetween">
      <formula>0</formula>
      <formula>100</formula>
    </cfRule>
  </conditionalFormatting>
  <conditionalFormatting sqref="I34">
    <cfRule type="cellIs" dxfId="2" priority="38" operator="between">
      <formula>50.9</formula>
      <formula>0</formula>
    </cfRule>
  </conditionalFormatting>
  <conditionalFormatting sqref="I34">
    <cfRule type="cellIs" dxfId="3" priority="39" operator="greaterThanOrEqual">
      <formula>90</formula>
    </cfRule>
  </conditionalFormatting>
  <conditionalFormatting sqref="I35">
    <cfRule type="cellIs" dxfId="0" priority="40" operator="notBetween">
      <formula>0</formula>
      <formula>100</formula>
    </cfRule>
  </conditionalFormatting>
  <conditionalFormatting sqref="I35">
    <cfRule type="cellIs" dxfId="2" priority="41" operator="between">
      <formula>50.9</formula>
      <formula>0</formula>
    </cfRule>
  </conditionalFormatting>
  <conditionalFormatting sqref="I35">
    <cfRule type="cellIs" dxfId="3" priority="42" operator="greaterThanOrEqual">
      <formula>90</formula>
    </cfRule>
  </conditionalFormatting>
  <conditionalFormatting sqref="I36:I37">
    <cfRule type="cellIs" dxfId="0" priority="43" operator="notBetween">
      <formula>0</formula>
      <formula>100</formula>
    </cfRule>
  </conditionalFormatting>
  <conditionalFormatting sqref="I36:I37">
    <cfRule type="cellIs" dxfId="2" priority="44" operator="between">
      <formula>50.9</formula>
      <formula>0</formula>
    </cfRule>
  </conditionalFormatting>
  <conditionalFormatting sqref="I36:I37">
    <cfRule type="cellIs" dxfId="3" priority="45" operator="greaterThanOrEqual">
      <formula>90</formula>
    </cfRule>
  </conditionalFormatting>
  <conditionalFormatting sqref="I38:I42">
    <cfRule type="cellIs" dxfId="0" priority="46" operator="notBetween">
      <formula>0</formula>
      <formula>100</formula>
    </cfRule>
  </conditionalFormatting>
  <conditionalFormatting sqref="I38:I42">
    <cfRule type="cellIs" dxfId="2" priority="47" operator="between">
      <formula>50.9</formula>
      <formula>0</formula>
    </cfRule>
  </conditionalFormatting>
  <conditionalFormatting sqref="I38:I42">
    <cfRule type="cellIs" dxfId="3" priority="48" operator="greaterThanOrEqual">
      <formula>90</formula>
    </cfRule>
  </conditionalFormatting>
  <conditionalFormatting sqref="I43:I48">
    <cfRule type="cellIs" dxfId="0" priority="49" operator="notBetween">
      <formula>0</formula>
      <formula>100</formula>
    </cfRule>
  </conditionalFormatting>
  <conditionalFormatting sqref="I43:I48">
    <cfRule type="cellIs" dxfId="2" priority="50" operator="between">
      <formula>50.9</formula>
      <formula>0</formula>
    </cfRule>
  </conditionalFormatting>
  <conditionalFormatting sqref="I43:I48">
    <cfRule type="cellIs" dxfId="3" priority="51" operator="greaterThanOrEqual">
      <formula>90</formula>
    </cfRule>
  </conditionalFormatting>
  <conditionalFormatting sqref="I51">
    <cfRule type="cellIs" dxfId="0" priority="52" operator="notBetween">
      <formula>0</formula>
      <formula>100</formula>
    </cfRule>
  </conditionalFormatting>
  <conditionalFormatting sqref="I51">
    <cfRule type="cellIs" dxfId="2" priority="53" operator="between">
      <formula>50.9</formula>
      <formula>0</formula>
    </cfRule>
  </conditionalFormatting>
  <conditionalFormatting sqref="I51">
    <cfRule type="cellIs" dxfId="3" priority="54" operator="greaterThanOrEqual">
      <formula>90</formula>
    </cfRule>
  </conditionalFormatting>
  <conditionalFormatting sqref="I55">
    <cfRule type="cellIs" dxfId="0" priority="55" operator="notBetween">
      <formula>0</formula>
      <formula>100</formula>
    </cfRule>
  </conditionalFormatting>
  <conditionalFormatting sqref="I55">
    <cfRule type="cellIs" dxfId="2" priority="56" operator="between">
      <formula>50.9</formula>
      <formula>0</formula>
    </cfRule>
  </conditionalFormatting>
  <conditionalFormatting sqref="I55">
    <cfRule type="cellIs" dxfId="3" priority="57" operator="greaterThanOrEqual">
      <formula>90</formula>
    </cfRule>
  </conditionalFormatting>
  <conditionalFormatting sqref="I56:I58">
    <cfRule type="cellIs" dxfId="0" priority="58" operator="notBetween">
      <formula>0</formula>
      <formula>100</formula>
    </cfRule>
  </conditionalFormatting>
  <conditionalFormatting sqref="I56:I58">
    <cfRule type="cellIs" dxfId="2" priority="59" operator="between">
      <formula>50.9</formula>
      <formula>0</formula>
    </cfRule>
  </conditionalFormatting>
  <conditionalFormatting sqref="I56:I58">
    <cfRule type="cellIs" dxfId="3" priority="60" operator="greaterThanOrEqual">
      <formula>90</formula>
    </cfRule>
  </conditionalFormatting>
  <conditionalFormatting sqref="I59:I65">
    <cfRule type="cellIs" dxfId="0" priority="61" operator="notBetween">
      <formula>0</formula>
      <formula>100</formula>
    </cfRule>
  </conditionalFormatting>
  <conditionalFormatting sqref="I59:I65">
    <cfRule type="cellIs" dxfId="2" priority="62" operator="between">
      <formula>50.9</formula>
      <formula>0</formula>
    </cfRule>
  </conditionalFormatting>
  <conditionalFormatting sqref="I59:I65">
    <cfRule type="cellIs" dxfId="3" priority="63" operator="greaterThanOrEqual">
      <formula>90</formula>
    </cfRule>
  </conditionalFormatting>
  <conditionalFormatting sqref="I66:I77">
    <cfRule type="cellIs" dxfId="0" priority="64" operator="notBetween">
      <formula>0</formula>
      <formula>100</formula>
    </cfRule>
  </conditionalFormatting>
  <conditionalFormatting sqref="I66:I77">
    <cfRule type="cellIs" dxfId="2" priority="65" operator="between">
      <formula>50.9</formula>
      <formula>0</formula>
    </cfRule>
  </conditionalFormatting>
  <conditionalFormatting sqref="I66:I77">
    <cfRule type="cellIs" dxfId="3" priority="66" operator="greaterThanOrEqual">
      <formula>90</formula>
    </cfRule>
  </conditionalFormatting>
  <conditionalFormatting sqref="I78:I79">
    <cfRule type="cellIs" dxfId="0" priority="67" operator="notBetween">
      <formula>0</formula>
      <formula>100</formula>
    </cfRule>
  </conditionalFormatting>
  <conditionalFormatting sqref="I78:I79">
    <cfRule type="cellIs" dxfId="2" priority="68" operator="between">
      <formula>50.9</formula>
      <formula>0</formula>
    </cfRule>
  </conditionalFormatting>
  <conditionalFormatting sqref="I78:I79">
    <cfRule type="cellIs" dxfId="3" priority="69" operator="greaterThanOrEqual">
      <formula>90</formula>
    </cfRule>
  </conditionalFormatting>
  <conditionalFormatting sqref="I80:I81">
    <cfRule type="cellIs" dxfId="0" priority="70" operator="notBetween">
      <formula>0</formula>
      <formula>100</formula>
    </cfRule>
  </conditionalFormatting>
  <conditionalFormatting sqref="I80:I81">
    <cfRule type="cellIs" dxfId="2" priority="71" operator="between">
      <formula>50.9</formula>
      <formula>0</formula>
    </cfRule>
  </conditionalFormatting>
  <conditionalFormatting sqref="I80:I81">
    <cfRule type="cellIs" dxfId="3" priority="72" operator="greaterThanOrEqual">
      <formula>90</formula>
    </cfRule>
  </conditionalFormatting>
  <conditionalFormatting sqref="I82:I83">
    <cfRule type="cellIs" dxfId="0" priority="73" operator="notBetween">
      <formula>0</formula>
      <formula>100</formula>
    </cfRule>
  </conditionalFormatting>
  <conditionalFormatting sqref="I82:I83">
    <cfRule type="cellIs" dxfId="2" priority="74" operator="between">
      <formula>50.9</formula>
      <formula>0</formula>
    </cfRule>
  </conditionalFormatting>
  <conditionalFormatting sqref="I82:I83">
    <cfRule type="cellIs" dxfId="3" priority="75" operator="greaterThanOrEqual">
      <formula>90</formula>
    </cfRule>
  </conditionalFormatting>
  <conditionalFormatting sqref="I84:I85">
    <cfRule type="cellIs" dxfId="0" priority="76" operator="notBetween">
      <formula>0</formula>
      <formula>100</formula>
    </cfRule>
  </conditionalFormatting>
  <conditionalFormatting sqref="I84:I85">
    <cfRule type="cellIs" dxfId="2" priority="77" operator="between">
      <formula>50.9</formula>
      <formula>0</formula>
    </cfRule>
  </conditionalFormatting>
  <conditionalFormatting sqref="I84:I85">
    <cfRule type="cellIs" dxfId="3" priority="78" operator="greaterThanOrEqual">
      <formula>90</formula>
    </cfRule>
  </conditionalFormatting>
  <conditionalFormatting sqref="I86">
    <cfRule type="cellIs" dxfId="0" priority="79" operator="notBetween">
      <formula>0</formula>
      <formula>100</formula>
    </cfRule>
  </conditionalFormatting>
  <conditionalFormatting sqref="I86">
    <cfRule type="cellIs" dxfId="2" priority="80" operator="between">
      <formula>50.9</formula>
      <formula>0</formula>
    </cfRule>
  </conditionalFormatting>
  <conditionalFormatting sqref="I86">
    <cfRule type="cellIs" dxfId="3" priority="81" operator="greaterThanOrEqual">
      <formula>90</formula>
    </cfRule>
  </conditionalFormatting>
  <conditionalFormatting sqref="I87:I90">
    <cfRule type="cellIs" dxfId="0" priority="82" operator="notBetween">
      <formula>0</formula>
      <formula>100</formula>
    </cfRule>
  </conditionalFormatting>
  <conditionalFormatting sqref="I87:I90">
    <cfRule type="cellIs" dxfId="2" priority="83" operator="between">
      <formula>50.9</formula>
      <formula>0</formula>
    </cfRule>
  </conditionalFormatting>
  <conditionalFormatting sqref="I87:I90">
    <cfRule type="cellIs" dxfId="3" priority="84" operator="greaterThanOrEqual">
      <formula>90</formula>
    </cfRule>
  </conditionalFormatting>
  <conditionalFormatting sqref="I91:I93">
    <cfRule type="cellIs" dxfId="0" priority="85" operator="notBetween">
      <formula>0</formula>
      <formula>100</formula>
    </cfRule>
  </conditionalFormatting>
  <conditionalFormatting sqref="I91:I93">
    <cfRule type="cellIs" dxfId="2" priority="86" operator="between">
      <formula>50.9</formula>
      <formula>0</formula>
    </cfRule>
  </conditionalFormatting>
  <conditionalFormatting sqref="I91:I93">
    <cfRule type="cellIs" dxfId="3" priority="87" operator="greaterThanOrEqual">
      <formula>90</formula>
    </cfRule>
  </conditionalFormatting>
  <conditionalFormatting sqref="I94">
    <cfRule type="cellIs" dxfId="0" priority="88" operator="notBetween">
      <formula>0</formula>
      <formula>100</formula>
    </cfRule>
  </conditionalFormatting>
  <conditionalFormatting sqref="I94">
    <cfRule type="cellIs" dxfId="2" priority="89" operator="between">
      <formula>50.9</formula>
      <formula>0</formula>
    </cfRule>
  </conditionalFormatting>
  <conditionalFormatting sqref="I94">
    <cfRule type="cellIs" dxfId="3" priority="90" operator="greaterThanOrEqual">
      <formula>90</formula>
    </cfRule>
  </conditionalFormatting>
  <conditionalFormatting sqref="I95">
    <cfRule type="cellIs" dxfId="0" priority="91" operator="notBetween">
      <formula>0</formula>
      <formula>100</formula>
    </cfRule>
  </conditionalFormatting>
  <conditionalFormatting sqref="I95">
    <cfRule type="cellIs" dxfId="2" priority="92" operator="between">
      <formula>50.9</formula>
      <formula>0</formula>
    </cfRule>
  </conditionalFormatting>
  <conditionalFormatting sqref="I95">
    <cfRule type="cellIs" dxfId="3" priority="93" operator="greaterThanOrEqual">
      <formula>90</formula>
    </cfRule>
  </conditionalFormatting>
  <conditionalFormatting sqref="I96:I97">
    <cfRule type="cellIs" dxfId="0" priority="94" operator="notBetween">
      <formula>0</formula>
      <formula>100</formula>
    </cfRule>
  </conditionalFormatting>
  <conditionalFormatting sqref="I96:I97">
    <cfRule type="cellIs" dxfId="2" priority="95" operator="between">
      <formula>50.9</formula>
      <formula>0</formula>
    </cfRule>
  </conditionalFormatting>
  <conditionalFormatting sqref="I96:I97">
    <cfRule type="cellIs" dxfId="3" priority="96" operator="greaterThanOrEqual">
      <formula>90</formula>
    </cfRule>
  </conditionalFormatting>
  <conditionalFormatting sqref="I98">
    <cfRule type="cellIs" dxfId="0" priority="97" operator="notBetween">
      <formula>0</formula>
      <formula>100</formula>
    </cfRule>
  </conditionalFormatting>
  <conditionalFormatting sqref="I98">
    <cfRule type="cellIs" dxfId="2" priority="98" operator="between">
      <formula>50.9</formula>
      <formula>0</formula>
    </cfRule>
  </conditionalFormatting>
  <conditionalFormatting sqref="I98">
    <cfRule type="cellIs" dxfId="3" priority="99" operator="greaterThanOrEqual">
      <formula>90</formula>
    </cfRule>
  </conditionalFormatting>
  <conditionalFormatting sqref="I99">
    <cfRule type="cellIs" dxfId="0" priority="100" operator="notBetween">
      <formula>0</formula>
      <formula>100</formula>
    </cfRule>
  </conditionalFormatting>
  <conditionalFormatting sqref="I99">
    <cfRule type="cellIs" dxfId="2" priority="101" operator="between">
      <formula>50.9</formula>
      <formula>0</formula>
    </cfRule>
  </conditionalFormatting>
  <conditionalFormatting sqref="I99">
    <cfRule type="cellIs" dxfId="3" priority="102" operator="greaterThanOrEqual">
      <formula>90</formula>
    </cfRule>
  </conditionalFormatting>
  <conditionalFormatting sqref="I100">
    <cfRule type="cellIs" dxfId="0" priority="103" operator="notBetween">
      <formula>0</formula>
      <formula>100</formula>
    </cfRule>
  </conditionalFormatting>
  <conditionalFormatting sqref="I100">
    <cfRule type="cellIs" dxfId="2" priority="104" operator="between">
      <formula>50.9</formula>
      <formula>0</formula>
    </cfRule>
  </conditionalFormatting>
  <conditionalFormatting sqref="I100">
    <cfRule type="cellIs" dxfId="3" priority="105" operator="greaterThanOrEqual">
      <formula>90</formula>
    </cfRule>
  </conditionalFormatting>
  <conditionalFormatting sqref="I101:I103">
    <cfRule type="cellIs" dxfId="0" priority="106" operator="notBetween">
      <formula>0</formula>
      <formula>100</formula>
    </cfRule>
  </conditionalFormatting>
  <conditionalFormatting sqref="I101:I103">
    <cfRule type="cellIs" dxfId="2" priority="107" operator="between">
      <formula>50.9</formula>
      <formula>0</formula>
    </cfRule>
  </conditionalFormatting>
  <conditionalFormatting sqref="I101:I103">
    <cfRule type="cellIs" dxfId="3" priority="108" operator="greaterThanOrEqual">
      <formula>90</formula>
    </cfRule>
  </conditionalFormatting>
  <conditionalFormatting sqref="I104:I105">
    <cfRule type="cellIs" dxfId="0" priority="109" operator="notBetween">
      <formula>0</formula>
      <formula>100</formula>
    </cfRule>
  </conditionalFormatting>
  <conditionalFormatting sqref="I104:I105">
    <cfRule type="cellIs" dxfId="2" priority="110" operator="between">
      <formula>50.9</formula>
      <formula>0</formula>
    </cfRule>
  </conditionalFormatting>
  <conditionalFormatting sqref="I104:I105">
    <cfRule type="cellIs" dxfId="3" priority="111" operator="greaterThanOrEqual">
      <formula>90</formula>
    </cfRule>
  </conditionalFormatting>
  <conditionalFormatting sqref="I106:I107">
    <cfRule type="cellIs" dxfId="0" priority="112" operator="notBetween">
      <formula>0</formula>
      <formula>100</formula>
    </cfRule>
  </conditionalFormatting>
  <conditionalFormatting sqref="I106:I107">
    <cfRule type="cellIs" dxfId="2" priority="113" operator="between">
      <formula>50.9</formula>
      <formula>0</formula>
    </cfRule>
  </conditionalFormatting>
  <conditionalFormatting sqref="I106:I107">
    <cfRule type="cellIs" dxfId="3" priority="114" operator="greaterThanOrEqual">
      <formula>90</formula>
    </cfRule>
  </conditionalFormatting>
  <conditionalFormatting sqref="I108">
    <cfRule type="cellIs" dxfId="0" priority="115" operator="notBetween">
      <formula>0</formula>
      <formula>100</formula>
    </cfRule>
  </conditionalFormatting>
  <conditionalFormatting sqref="I108">
    <cfRule type="cellIs" dxfId="2" priority="116" operator="between">
      <formula>50.9</formula>
      <formula>0</formula>
    </cfRule>
  </conditionalFormatting>
  <conditionalFormatting sqref="I108">
    <cfRule type="cellIs" dxfId="3" priority="117" operator="greaterThanOrEqual">
      <formula>90</formula>
    </cfRule>
  </conditionalFormatting>
  <conditionalFormatting sqref="I109:I110">
    <cfRule type="cellIs" dxfId="0" priority="118" operator="notBetween">
      <formula>0</formula>
      <formula>100</formula>
    </cfRule>
  </conditionalFormatting>
  <conditionalFormatting sqref="I109:I110">
    <cfRule type="cellIs" dxfId="2" priority="119" operator="between">
      <formula>50.9</formula>
      <formula>0</formula>
    </cfRule>
  </conditionalFormatting>
  <conditionalFormatting sqref="I109:I110">
    <cfRule type="cellIs" dxfId="3" priority="120" operator="greaterThanOrEqual">
      <formula>90</formula>
    </cfRule>
  </conditionalFormatting>
  <conditionalFormatting sqref="I111">
    <cfRule type="cellIs" dxfId="0" priority="121" operator="notBetween">
      <formula>0</formula>
      <formula>100</formula>
    </cfRule>
  </conditionalFormatting>
  <conditionalFormatting sqref="I111">
    <cfRule type="cellIs" dxfId="2" priority="122" operator="between">
      <formula>50.9</formula>
      <formula>0</formula>
    </cfRule>
  </conditionalFormatting>
  <conditionalFormatting sqref="I111">
    <cfRule type="cellIs" dxfId="3" priority="123" operator="greaterThanOrEqual">
      <formula>90</formula>
    </cfRule>
  </conditionalFormatting>
  <conditionalFormatting sqref="I112">
    <cfRule type="cellIs" dxfId="0" priority="124" operator="notBetween">
      <formula>0</formula>
      <formula>100</formula>
    </cfRule>
  </conditionalFormatting>
  <conditionalFormatting sqref="I112">
    <cfRule type="cellIs" dxfId="2" priority="125" operator="between">
      <formula>50.9</formula>
      <formula>0</formula>
    </cfRule>
  </conditionalFormatting>
  <conditionalFormatting sqref="I112">
    <cfRule type="cellIs" dxfId="3" priority="126" operator="greaterThanOrEqual">
      <formula>90</formula>
    </cfRule>
  </conditionalFormatting>
  <conditionalFormatting sqref="I113:I119">
    <cfRule type="cellIs" dxfId="0" priority="127" operator="notBetween">
      <formula>0</formula>
      <formula>100</formula>
    </cfRule>
  </conditionalFormatting>
  <conditionalFormatting sqref="I113:I119">
    <cfRule type="cellIs" dxfId="2" priority="128" operator="between">
      <formula>50.9</formula>
      <formula>0</formula>
    </cfRule>
  </conditionalFormatting>
  <conditionalFormatting sqref="I113:I119">
    <cfRule type="cellIs" dxfId="3" priority="129" operator="greaterThanOrEqual">
      <formula>90</formula>
    </cfRule>
  </conditionalFormatting>
  <conditionalFormatting sqref="I120">
    <cfRule type="cellIs" dxfId="0" priority="130" operator="notBetween">
      <formula>0</formula>
      <formula>100</formula>
    </cfRule>
  </conditionalFormatting>
  <conditionalFormatting sqref="I120">
    <cfRule type="cellIs" dxfId="2" priority="131" operator="between">
      <formula>50.9</formula>
      <formula>0</formula>
    </cfRule>
  </conditionalFormatting>
  <conditionalFormatting sqref="I120">
    <cfRule type="cellIs" dxfId="3" priority="132" operator="greaterThanOrEqual">
      <formula>90</formula>
    </cfRule>
  </conditionalFormatting>
  <conditionalFormatting sqref="I121:I122">
    <cfRule type="cellIs" dxfId="0" priority="133" operator="notBetween">
      <formula>0</formula>
      <formula>100</formula>
    </cfRule>
  </conditionalFormatting>
  <conditionalFormatting sqref="I121:I122">
    <cfRule type="cellIs" dxfId="2" priority="134" operator="between">
      <formula>50.9</formula>
      <formula>0</formula>
    </cfRule>
  </conditionalFormatting>
  <conditionalFormatting sqref="I121:I122">
    <cfRule type="cellIs" dxfId="3" priority="135" operator="greaterThanOrEqual">
      <formula>90</formula>
    </cfRule>
  </conditionalFormatting>
  <conditionalFormatting sqref="I49">
    <cfRule type="cellIs" dxfId="0" priority="136" operator="notBetween">
      <formula>0</formula>
      <formula>100</formula>
    </cfRule>
  </conditionalFormatting>
  <conditionalFormatting sqref="I49">
    <cfRule type="cellIs" dxfId="2" priority="137" operator="between">
      <formula>50.9</formula>
      <formula>0</formula>
    </cfRule>
  </conditionalFormatting>
  <conditionalFormatting sqref="I49">
    <cfRule type="cellIs" dxfId="3" priority="138" operator="greaterThanOrEqual">
      <formula>90</formula>
    </cfRule>
  </conditionalFormatting>
  <conditionalFormatting sqref="I50">
    <cfRule type="cellIs" dxfId="0" priority="139" operator="notBetween">
      <formula>0</formula>
      <formula>100</formula>
    </cfRule>
  </conditionalFormatting>
  <conditionalFormatting sqref="I50">
    <cfRule type="cellIs" dxfId="2" priority="140" operator="between">
      <formula>50.9</formula>
      <formula>0</formula>
    </cfRule>
  </conditionalFormatting>
  <conditionalFormatting sqref="I50">
    <cfRule type="cellIs" dxfId="3" priority="141" operator="greaterThanOrEqual">
      <formula>90</formula>
    </cfRule>
  </conditionalFormatting>
  <conditionalFormatting sqref="I52:I53">
    <cfRule type="cellIs" dxfId="0" priority="142" operator="notBetween">
      <formula>0</formula>
      <formula>100</formula>
    </cfRule>
  </conditionalFormatting>
  <conditionalFormatting sqref="I52:I53">
    <cfRule type="cellIs" dxfId="2" priority="143" operator="between">
      <formula>50.9</formula>
      <formula>0</formula>
    </cfRule>
  </conditionalFormatting>
  <conditionalFormatting sqref="I52:I53">
    <cfRule type="cellIs" dxfId="3" priority="144" operator="greaterThanOrEqual">
      <formula>90</formula>
    </cfRule>
  </conditionalFormatting>
  <conditionalFormatting sqref="I54">
    <cfRule type="cellIs" dxfId="0" priority="145" operator="notBetween">
      <formula>0</formula>
      <formula>100</formula>
    </cfRule>
  </conditionalFormatting>
  <conditionalFormatting sqref="I54">
    <cfRule type="cellIs" dxfId="2" priority="146" operator="between">
      <formula>50.9</formula>
      <formula>0</formula>
    </cfRule>
  </conditionalFormatting>
  <conditionalFormatting sqref="I54">
    <cfRule type="cellIs" dxfId="3" priority="147" operator="greaterThanOrEqual">
      <formula>90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2019-09-10T18:38:44Z</dcterms:created>
  <dc:creator>Marcos J Gonzalez</dc:creator>
</cp:coreProperties>
</file>